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K:\نامه 1403\برنامه های تغذیه مراکز شهری در سال 1403 - Copy\"/>
    </mc:Choice>
  </mc:AlternateContent>
  <bookViews>
    <workbookView xWindow="0" yWindow="0" windowWidth="20490" windowHeight="7755" tabRatio="1000" activeTab="2"/>
  </bookViews>
  <sheets>
    <sheet name="آمار ماهیانه(1)" sheetId="14" r:id="rId1"/>
    <sheet name="پیگیری(1)" sheetId="1" r:id="rId2"/>
    <sheet name=" آموزش(1)" sheetId="4" r:id="rId3"/>
    <sheet name="مدارس(1)" sheetId="17" r:id="rId4"/>
    <sheet name="اسامی پرخطر" sheetId="11" r:id="rId5"/>
    <sheet name="خودارزیابی(3)" sheetId="13" r:id="rId6"/>
    <sheet name="گانت آموزشی (3)" sheetId="18" r:id="rId7"/>
    <sheet name="پایش مراقب سلامت (3)" sheetId="12" r:id="rId8"/>
    <sheet name="کودکان سوءتغذیه (3)" sheetId="19" r:id="rId9"/>
    <sheet name="برنامه حمایتی(6)" sheetId="9" r:id="rId10"/>
  </sheets>
  <definedNames>
    <definedName name="_xlnm._FilterDatabase" localSheetId="2" hidden="1">' آموزش(1)'!#REF!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2" i="1" l="1"/>
  <c r="N22" i="1"/>
  <c r="M22" i="1"/>
  <c r="L22" i="1"/>
  <c r="K22" i="1"/>
  <c r="J22" i="1"/>
  <c r="I22" i="1"/>
  <c r="H22" i="1"/>
  <c r="G22" i="1"/>
  <c r="F22" i="1"/>
  <c r="E22" i="1"/>
  <c r="D22" i="1"/>
  <c r="O20" i="1"/>
  <c r="N20" i="1"/>
  <c r="M20" i="1"/>
  <c r="L20" i="1"/>
  <c r="K20" i="1"/>
  <c r="J20" i="1"/>
  <c r="I20" i="1"/>
  <c r="H20" i="1"/>
  <c r="G20" i="1"/>
  <c r="F20" i="1"/>
  <c r="E20" i="1"/>
  <c r="D20" i="1"/>
  <c r="O18" i="1"/>
  <c r="N18" i="1"/>
  <c r="M18" i="1"/>
  <c r="L18" i="1"/>
  <c r="K18" i="1"/>
  <c r="J18" i="1"/>
  <c r="I18" i="1"/>
  <c r="H18" i="1"/>
  <c r="G18" i="1"/>
  <c r="F18" i="1"/>
  <c r="E18" i="1"/>
  <c r="D18" i="1"/>
  <c r="AJ5" i="18"/>
  <c r="AK5" i="18"/>
  <c r="AL5" i="18"/>
  <c r="AM5" i="18"/>
  <c r="AJ6" i="18"/>
  <c r="AK6" i="18"/>
  <c r="AL6" i="18"/>
  <c r="AM6" i="18"/>
  <c r="AJ7" i="18"/>
  <c r="AK7" i="18"/>
  <c r="AL7" i="18"/>
  <c r="AM7" i="18"/>
  <c r="AJ8" i="18"/>
  <c r="AK8" i="18"/>
  <c r="AL8" i="18"/>
  <c r="AM8" i="18"/>
  <c r="AJ9" i="18"/>
  <c r="AK9" i="18"/>
  <c r="AL9" i="18"/>
  <c r="AM9" i="18"/>
  <c r="AJ10" i="18"/>
  <c r="AK10" i="18"/>
  <c r="AL10" i="18"/>
  <c r="AM10" i="18"/>
  <c r="AJ11" i="18"/>
  <c r="AK11" i="18"/>
  <c r="AL11" i="18"/>
  <c r="AM11" i="18"/>
  <c r="AJ12" i="18"/>
  <c r="AK12" i="18"/>
  <c r="AL12" i="18"/>
  <c r="AM12" i="18"/>
  <c r="AJ13" i="18"/>
  <c r="AK13" i="18"/>
  <c r="AL13" i="18"/>
  <c r="AM13" i="18"/>
  <c r="AJ14" i="18"/>
  <c r="AK14" i="18"/>
  <c r="AL14" i="18"/>
  <c r="AM14" i="18"/>
  <c r="AJ15" i="18"/>
  <c r="AK15" i="18"/>
  <c r="AL15" i="18"/>
  <c r="AM15" i="18"/>
  <c r="AJ16" i="18"/>
  <c r="AK16" i="18"/>
  <c r="AL16" i="18"/>
  <c r="AM16" i="18"/>
  <c r="AJ17" i="18"/>
  <c r="AK17" i="18"/>
  <c r="AL17" i="18"/>
  <c r="AM17" i="18"/>
  <c r="AJ18" i="18"/>
  <c r="AK18" i="18"/>
  <c r="AL18" i="18"/>
  <c r="AM18" i="18"/>
  <c r="AJ19" i="18"/>
  <c r="AK19" i="18"/>
  <c r="AL19" i="18"/>
  <c r="AM19" i="18"/>
  <c r="AK4" i="18"/>
  <c r="AL4" i="18"/>
  <c r="AL20" i="18" s="1"/>
  <c r="AM4" i="18"/>
  <c r="AK20" i="18"/>
  <c r="AM20" i="18"/>
  <c r="AJ4" i="18"/>
  <c r="AJ20" i="18" s="1"/>
  <c r="L10" i="1"/>
  <c r="A43" i="17"/>
  <c r="A6" i="17"/>
  <c r="A7" i="17" s="1"/>
  <c r="A8" i="17" s="1"/>
  <c r="A9" i="17" s="1"/>
  <c r="A10" i="17" s="1"/>
  <c r="A11" i="17" s="1"/>
  <c r="A12" i="17" s="1"/>
  <c r="A13" i="17" s="1"/>
  <c r="A14" i="17" s="1"/>
  <c r="A15" i="17" s="1"/>
  <c r="A16" i="17" s="1"/>
  <c r="A17" i="17" s="1"/>
  <c r="A18" i="17" s="1"/>
  <c r="A19" i="17" s="1"/>
  <c r="A20" i="17" s="1"/>
  <c r="A21" i="17" s="1"/>
  <c r="A22" i="17" s="1"/>
  <c r="A23" i="17" s="1"/>
  <c r="A24" i="17" s="1"/>
  <c r="A25" i="17" s="1"/>
  <c r="A26" i="17" s="1"/>
  <c r="A27" i="17" s="1"/>
  <c r="A28" i="17" s="1"/>
  <c r="A29" i="17" s="1"/>
  <c r="A30" i="17" s="1"/>
  <c r="A31" i="17" s="1"/>
  <c r="A32" i="17" s="1"/>
  <c r="A33" i="17" s="1"/>
  <c r="A34" i="17" s="1"/>
  <c r="A35" i="17" s="1"/>
  <c r="A36" i="17" s="1"/>
  <c r="A37" i="17" s="1"/>
  <c r="A38" i="17" s="1"/>
  <c r="A39" i="17" s="1"/>
  <c r="A40" i="17" s="1"/>
  <c r="A41" i="17" s="1"/>
  <c r="A42" i="17" s="1"/>
  <c r="A5" i="17"/>
  <c r="E20" i="14"/>
  <c r="F20" i="14"/>
  <c r="E21" i="14"/>
  <c r="F6" i="14" s="1"/>
  <c r="F21" i="14"/>
  <c r="E22" i="14"/>
  <c r="F7" i="14" s="1"/>
  <c r="F22" i="14"/>
  <c r="E23" i="14"/>
  <c r="F23" i="14"/>
  <c r="E24" i="14"/>
  <c r="F24" i="14"/>
  <c r="E25" i="14"/>
  <c r="F10" i="14" s="1"/>
  <c r="F25" i="14"/>
  <c r="E26" i="14"/>
  <c r="F11" i="14" s="1"/>
  <c r="F26" i="14"/>
  <c r="E27" i="14"/>
  <c r="E38" i="14" s="1"/>
  <c r="F27" i="14"/>
  <c r="E28" i="14"/>
  <c r="F39" i="14" s="1"/>
  <c r="F28" i="14"/>
  <c r="E29" i="14"/>
  <c r="E40" i="14" s="1"/>
  <c r="F29" i="14"/>
  <c r="E30" i="14"/>
  <c r="F30" i="14"/>
  <c r="E31" i="14"/>
  <c r="F31" i="14"/>
  <c r="E32" i="14"/>
  <c r="F32" i="14"/>
  <c r="E33" i="14"/>
  <c r="F33" i="14"/>
  <c r="E34" i="14"/>
  <c r="F34" i="14"/>
  <c r="E35" i="14"/>
  <c r="F35" i="14"/>
  <c r="E36" i="14"/>
  <c r="F36" i="14"/>
  <c r="E37" i="14"/>
  <c r="F37" i="14"/>
  <c r="F8" i="14"/>
  <c r="E5" i="14"/>
  <c r="E6" i="14"/>
  <c r="E7" i="14"/>
  <c r="E8" i="14"/>
  <c r="E9" i="14"/>
  <c r="E10" i="14"/>
  <c r="E11" i="14"/>
  <c r="E12" i="14"/>
  <c r="E4" i="14"/>
  <c r="F40" i="14" l="1"/>
  <c r="F12" i="14"/>
  <c r="F38" i="14"/>
  <c r="E39" i="14"/>
  <c r="F4" i="1" l="1"/>
  <c r="CB4" i="12" l="1"/>
  <c r="CB5" i="12"/>
  <c r="CB6" i="12"/>
  <c r="BX4" i="12"/>
  <c r="BP4" i="12"/>
  <c r="BT4" i="12"/>
  <c r="BP5" i="12"/>
  <c r="BT5" i="12"/>
  <c r="BX5" i="12"/>
  <c r="BP6" i="12"/>
  <c r="BT6" i="12"/>
  <c r="BX6" i="12"/>
  <c r="AR4" i="12"/>
  <c r="AV4" i="12"/>
  <c r="AZ4" i="12"/>
  <c r="BD4" i="12"/>
  <c r="BH4" i="12"/>
  <c r="BL4" i="12"/>
  <c r="AR5" i="12"/>
  <c r="AV5" i="12"/>
  <c r="AZ5" i="12"/>
  <c r="BD5" i="12"/>
  <c r="BH5" i="12"/>
  <c r="BL5" i="12"/>
  <c r="AR6" i="12"/>
  <c r="AV6" i="12"/>
  <c r="AZ6" i="12"/>
  <c r="BD6" i="12"/>
  <c r="BH6" i="12"/>
  <c r="BL6" i="12"/>
  <c r="H4" i="12"/>
  <c r="L4" i="12"/>
  <c r="P4" i="12"/>
  <c r="T4" i="12"/>
  <c r="X4" i="12"/>
  <c r="AB4" i="12"/>
  <c r="AF4" i="12"/>
  <c r="AJ4" i="12"/>
  <c r="AN4" i="12"/>
  <c r="H5" i="12"/>
  <c r="L5" i="12"/>
  <c r="P5" i="12"/>
  <c r="T5" i="12"/>
  <c r="X5" i="12"/>
  <c r="AB5" i="12"/>
  <c r="AF5" i="12"/>
  <c r="AJ5" i="12"/>
  <c r="AN5" i="12"/>
  <c r="H6" i="12"/>
  <c r="L6" i="12"/>
  <c r="P6" i="12"/>
  <c r="T6" i="12"/>
  <c r="X6" i="12"/>
  <c r="AB6" i="12"/>
  <c r="AF6" i="12"/>
  <c r="AJ6" i="12"/>
  <c r="AN6" i="12"/>
  <c r="D5" i="12"/>
  <c r="D6" i="12"/>
  <c r="D4" i="12"/>
  <c r="F45" i="14" l="1"/>
  <c r="E45" i="14"/>
  <c r="F19" i="14"/>
  <c r="E19" i="14"/>
  <c r="G4" i="1"/>
  <c r="L4" i="1"/>
  <c r="M4" i="1"/>
  <c r="F5" i="1"/>
  <c r="G5" i="1"/>
  <c r="L5" i="1"/>
  <c r="M5" i="1"/>
  <c r="F6" i="1"/>
  <c r="G6" i="1"/>
  <c r="L6" i="1"/>
  <c r="M6" i="1"/>
  <c r="F7" i="1"/>
  <c r="G7" i="1"/>
  <c r="L7" i="1"/>
  <c r="M7" i="1"/>
  <c r="A10" i="1"/>
  <c r="F10" i="1"/>
  <c r="G10" i="1"/>
  <c r="A11" i="1"/>
  <c r="F11" i="1"/>
  <c r="G11" i="1"/>
  <c r="L11" i="1"/>
  <c r="A12" i="1"/>
  <c r="F12" i="1"/>
  <c r="G12" i="1"/>
  <c r="L12" i="1"/>
  <c r="A13" i="1"/>
  <c r="F13" i="1"/>
  <c r="G13" i="1"/>
  <c r="L13" i="1"/>
  <c r="F5" i="14" l="1"/>
  <c r="F4" i="14"/>
  <c r="F44" i="14" l="1"/>
  <c r="E44" i="14"/>
  <c r="E43" i="14"/>
  <c r="F43" i="14"/>
  <c r="F42" i="14"/>
  <c r="E42" i="14"/>
  <c r="E41" i="14"/>
  <c r="F41" i="14"/>
  <c r="F9" i="14" l="1"/>
  <c r="F13" i="14" s="1"/>
  <c r="B3" i="4" l="1"/>
  <c r="B4" i="4" s="1"/>
  <c r="B5" i="4" s="1"/>
  <c r="B6" i="4" s="1"/>
  <c r="B7" i="4" s="1"/>
  <c r="B8" i="4" s="1"/>
  <c r="B9" i="4" s="1"/>
  <c r="B10" i="4" l="1"/>
  <c r="B11" i="4" s="1"/>
</calcChain>
</file>

<file path=xl/sharedStrings.xml><?xml version="1.0" encoding="utf-8"?>
<sst xmlns="http://schemas.openxmlformats.org/spreadsheetml/2006/main" count="717" uniqueCount="470">
  <si>
    <t>مادران دانش آموزان (جلسه اولیاء)</t>
  </si>
  <si>
    <t>دانش آموزان</t>
  </si>
  <si>
    <t>جوانان</t>
  </si>
  <si>
    <t>میانسال</t>
  </si>
  <si>
    <t>سالمندان</t>
  </si>
  <si>
    <t>مادران باردار و شیرده</t>
  </si>
  <si>
    <t>مراقبین سلامت</t>
  </si>
  <si>
    <t>داوطلبین سلامت</t>
  </si>
  <si>
    <t>کارکنان درون بخش</t>
  </si>
  <si>
    <t>کارکنان سایر سازمان ها</t>
  </si>
  <si>
    <t>توضیحات</t>
  </si>
  <si>
    <t>مادران و مراقبین کودک زیر 5 سال</t>
  </si>
  <si>
    <t>ردیف</t>
  </si>
  <si>
    <t>سخنرانی</t>
  </si>
  <si>
    <t>پوستر</t>
  </si>
  <si>
    <t>گروه هدف</t>
  </si>
  <si>
    <t>فروردین</t>
  </si>
  <si>
    <t xml:space="preserve">مسلم بن عقيل </t>
  </si>
  <si>
    <t xml:space="preserve">گلابچي </t>
  </si>
  <si>
    <t xml:space="preserve">فاطميه زيدي </t>
  </si>
  <si>
    <t xml:space="preserve">صادقپور </t>
  </si>
  <si>
    <t>صاحب الزمان (عج)</t>
  </si>
  <si>
    <t>صابر</t>
  </si>
  <si>
    <t>شهید لامع</t>
  </si>
  <si>
    <t xml:space="preserve">شهرك 22 بهمن </t>
  </si>
  <si>
    <t>دارد</t>
  </si>
  <si>
    <t>ندارد</t>
  </si>
  <si>
    <t>مراقب سلامت</t>
  </si>
  <si>
    <t>سایر</t>
  </si>
  <si>
    <t>سخنرانی وپرسش وپاسخ</t>
  </si>
  <si>
    <t>صدوقی</t>
  </si>
  <si>
    <t>دی</t>
  </si>
  <si>
    <t>کاشان</t>
  </si>
  <si>
    <t>بهورز</t>
  </si>
  <si>
    <t>پرسش وپاسخ</t>
  </si>
  <si>
    <t>سخنرانی وبحث گروهی</t>
  </si>
  <si>
    <t>جزوه</t>
  </si>
  <si>
    <t>کتاب</t>
  </si>
  <si>
    <t>حسن اباد</t>
  </si>
  <si>
    <t>فين بزرگ</t>
  </si>
  <si>
    <t>پزشک</t>
  </si>
  <si>
    <t>اسلاید</t>
  </si>
  <si>
    <t>اسفند</t>
  </si>
  <si>
    <t xml:space="preserve">سلطان امير احمد </t>
  </si>
  <si>
    <t>عدم استفاده از وسیله کمک آموزشی</t>
  </si>
  <si>
    <t>بهمن</t>
  </si>
  <si>
    <t>راوند</t>
  </si>
  <si>
    <t>فیلم آموزشی</t>
  </si>
  <si>
    <t>آذر</t>
  </si>
  <si>
    <t>آبان</t>
  </si>
  <si>
    <t>ماکت</t>
  </si>
  <si>
    <t>مهر</t>
  </si>
  <si>
    <t>امام رضا (ع)</t>
  </si>
  <si>
    <t>کارشناس تغذیه</t>
  </si>
  <si>
    <t>شهریور</t>
  </si>
  <si>
    <t>کارت آموزشی</t>
  </si>
  <si>
    <t>مرداد</t>
  </si>
  <si>
    <t>نمایش عملی</t>
  </si>
  <si>
    <t>تیر</t>
  </si>
  <si>
    <t>اردیبهشت</t>
  </si>
  <si>
    <t>آران و بیدگل</t>
  </si>
  <si>
    <t>نام محل آموزش</t>
  </si>
  <si>
    <t>شیوه آموزش</t>
  </si>
  <si>
    <t>موضوع آموزشی</t>
  </si>
  <si>
    <t>نام مرکز</t>
  </si>
  <si>
    <t>ماه</t>
  </si>
  <si>
    <t>سال</t>
  </si>
  <si>
    <t>شهرستان</t>
  </si>
  <si>
    <t>امام علی (ع)</t>
  </si>
  <si>
    <t>ولیعصر (عج) لتحر</t>
  </si>
  <si>
    <t>ضمیمه</t>
  </si>
  <si>
    <t>معنوی</t>
  </si>
  <si>
    <t>راه آهن</t>
  </si>
  <si>
    <t>تعداد آموزش گیرندگان</t>
  </si>
  <si>
    <t xml:space="preserve">مدت زمان آموزش </t>
  </si>
  <si>
    <t>خرداد</t>
  </si>
  <si>
    <t xml:space="preserve"> فعالیت فوق برنامه</t>
  </si>
  <si>
    <t>نام محل برگزاری</t>
  </si>
  <si>
    <t>فرم برگزاری فعالیت های فوق برنامه</t>
  </si>
  <si>
    <t>همایش پیاده روی</t>
  </si>
  <si>
    <t>برپایی ایستگاه تن سنجی</t>
  </si>
  <si>
    <t>برگزاری مسابقه</t>
  </si>
  <si>
    <t>جشنواره غذای سالم</t>
  </si>
  <si>
    <t>برنامه صبحانه سالم</t>
  </si>
  <si>
    <t>تعداد گروه هدف</t>
  </si>
  <si>
    <t>نام برگزارکنندگان</t>
  </si>
  <si>
    <t>نام پایگاه</t>
  </si>
  <si>
    <t>سه ماهه اول</t>
  </si>
  <si>
    <t>سه ماهه دوم</t>
  </si>
  <si>
    <t>سه ماهه سوم</t>
  </si>
  <si>
    <t>سه ماهه چهارم</t>
  </si>
  <si>
    <t>آموزش مادران باردار و شیرده</t>
  </si>
  <si>
    <t>برگزاری جلسات آموزشی تغذیه در بارداری و شیردهی</t>
  </si>
  <si>
    <t>1 جلسه هر 3 ماه</t>
  </si>
  <si>
    <t>برگزاری جلسات آموزشی تغذیه کودکان زیر 5 سال</t>
  </si>
  <si>
    <t>برگزاری جلسات آموزشی تغذیه سالم در مهد کودک ها</t>
  </si>
  <si>
    <t>آموزش معلمان، دانش آموزان و والدین آن ها</t>
  </si>
  <si>
    <t>آموزش داوطلبین سلامت</t>
  </si>
  <si>
    <t>آموزش در خصوص چگونگی آموزش اصول تغذیه سالم برای افراد جامعه
(ویژه پرسنل مرکز/پایگاه)</t>
  </si>
  <si>
    <t xml:space="preserve">برگزاری جلسات آموزشی تغذیه در بيماري هاي غير واگير </t>
  </si>
  <si>
    <t>1 جلسه در 3 ماه</t>
  </si>
  <si>
    <t>برنامه</t>
  </si>
  <si>
    <t>فعالیت</t>
  </si>
  <si>
    <t>برگزاری کلاس آموزشی در بهزیستی و مراکز توانبخشی</t>
  </si>
  <si>
    <t>برگزاری کلاس آموزشی تغذیه سالم جهت مساجد</t>
  </si>
  <si>
    <t>برگزاری کلاس آموزشی تغذیه سالم جهت پایگاه های بسیج</t>
  </si>
  <si>
    <t>1 جلسه در 6 ماه</t>
  </si>
  <si>
    <t>برگزاری کلاس آموزشی تغذیه سالم جهت کارکنان ادارات</t>
  </si>
  <si>
    <t>برگزاری کلاس آموزشی تغذیه سالم جهت حوزه های علمیه</t>
  </si>
  <si>
    <t>بر اساس اعلام مرکز بهداشت شهرستان کاشان</t>
  </si>
  <si>
    <t>چهارده معصوم</t>
  </si>
  <si>
    <t xml:space="preserve"> باهنر</t>
  </si>
  <si>
    <t>براتی</t>
  </si>
  <si>
    <t>کوتاه قدی</t>
  </si>
  <si>
    <t xml:space="preserve"> درصد پوشش گروه های آسیب پذیر نیازمند خدمات تغذیه ای توسط کارشناس تغذیه </t>
  </si>
  <si>
    <t>کدملی</t>
  </si>
  <si>
    <t xml:space="preserve">وضعیت ابتدایی مادر باردار </t>
  </si>
  <si>
    <t>وضعیت فعلی مادر باردار</t>
  </si>
  <si>
    <t xml:space="preserve">روند وزن گیری </t>
  </si>
  <si>
    <t>مقدار هموگلوبین</t>
  </si>
  <si>
    <r>
      <rPr>
        <b/>
        <sz val="11"/>
        <color theme="1"/>
        <rFont val="B Titr"/>
        <charset val="178"/>
      </rPr>
      <t>BMI</t>
    </r>
    <r>
      <rPr>
        <sz val="11"/>
        <color theme="1"/>
        <rFont val="B Titr"/>
        <charset val="178"/>
      </rPr>
      <t xml:space="preserve"> کمتر از 18/5</t>
    </r>
  </si>
  <si>
    <t>هموگلوبين كمتر از 11</t>
  </si>
  <si>
    <t xml:space="preserve">وزن گيري كمتر از حد مطلوب </t>
  </si>
  <si>
    <t xml:space="preserve">وزن كمتر از  45كيلوگرم در قبل از بارداري </t>
  </si>
  <si>
    <t>چند قلويي</t>
  </si>
  <si>
    <t>16-20هفتگی</t>
  </si>
  <si>
    <t>21-30هفتگی</t>
  </si>
  <si>
    <t>31-34هفتگی</t>
  </si>
  <si>
    <t>34-40هفتگی</t>
  </si>
  <si>
    <t>کمتر از حدمطلوب</t>
  </si>
  <si>
    <t>در محدوده مطلوب</t>
  </si>
  <si>
    <t>بیش تر از حد مطلوب</t>
  </si>
  <si>
    <t>مرکز خدمات جامع سلامت/ پایگاه سلامت</t>
  </si>
  <si>
    <t>نام و نام خانوادگی
 مادر باردار</t>
  </si>
  <si>
    <t>وضعیت ابتدایی کودک</t>
  </si>
  <si>
    <t>کم وزنی</t>
  </si>
  <si>
    <t>لاغری</t>
  </si>
  <si>
    <t>افت شدید نمودار</t>
  </si>
  <si>
    <t>سایر با توضیحات</t>
  </si>
  <si>
    <t>طبیعی</t>
  </si>
  <si>
    <t>موقعیت نمودار</t>
  </si>
  <si>
    <t>تغییرات نمودار</t>
  </si>
  <si>
    <t>صعودی</t>
  </si>
  <si>
    <t>نزولی</t>
  </si>
  <si>
    <t>وضعیت فعلی  کودک</t>
  </si>
  <si>
    <t>نام و نام خانوادگی
کودک</t>
  </si>
  <si>
    <t>3 ماه پس از زایمان</t>
  </si>
  <si>
    <t>مشاوره حضوری توسط کارشناس تغذیه</t>
  </si>
  <si>
    <t>تماس ناموفق تلفنی کارشناس تغذیه</t>
  </si>
  <si>
    <r>
      <t xml:space="preserve">تعداد کل در سامانه
 </t>
    </r>
    <r>
      <rPr>
        <sz val="8"/>
        <color theme="1"/>
        <rFont val="B Titr"/>
        <charset val="178"/>
      </rPr>
      <t>مراقب سلامت (گزارش تشخیص ها)</t>
    </r>
  </si>
  <si>
    <t>تعداد کل در سامانه مراقب سلامت (طبقه بندی)</t>
  </si>
  <si>
    <t>مشاوره حضوری توسط
 کارشناس تغذیه</t>
  </si>
  <si>
    <t>تعداد کل در سامانه سیب مراقب سلامت (طبقه بندی)</t>
  </si>
  <si>
    <t>تعداد کل اضافه وزن و چاق سامانه مراقب سلامت</t>
  </si>
  <si>
    <t>تعداد اضافه وزن و چاق مشاوره شده توسط کارشناس تغذیه</t>
  </si>
  <si>
    <t>تعداد لاغرمشاوره شده توسط کارشناس تغذیه</t>
  </si>
  <si>
    <t>نیاسر</t>
  </si>
  <si>
    <t>قهرود</t>
  </si>
  <si>
    <t>کامو</t>
  </si>
  <si>
    <t>آذران</t>
  </si>
  <si>
    <t>مرق</t>
  </si>
  <si>
    <t>ازوار</t>
  </si>
  <si>
    <t>درصد پوشش موفق</t>
  </si>
  <si>
    <t>درصد پوشش کل</t>
  </si>
  <si>
    <t>نام مرکز/پایگاه</t>
  </si>
  <si>
    <t>.....</t>
  </si>
  <si>
    <t>تعداد کل لاغر سامانه مراقب سلامت
(طبقه بندی)</t>
  </si>
  <si>
    <t>نام و نام خانوادگی</t>
  </si>
  <si>
    <t>تاریخ مراقبت توسط مراقب سلامت</t>
  </si>
  <si>
    <t>تاریخ مراقبت حضوری توسط کارشناس تغذیه</t>
  </si>
  <si>
    <t>نام مرکز / پایگاه</t>
  </si>
  <si>
    <t>باردار با وزن گیری نامطلوب</t>
  </si>
  <si>
    <t>نوجوان با کوتاه قدی / کوتاه قدی شدید</t>
  </si>
  <si>
    <r>
      <t xml:space="preserve">کودک با سوءتغذیه </t>
    </r>
    <r>
      <rPr>
        <sz val="8"/>
        <color theme="1"/>
        <rFont val="B Titr"/>
        <charset val="178"/>
      </rPr>
      <t>(کوتاه قدی/کوتاه قدی شدید-لاغری /لاغری شدید -اضافه وزن و چاقی)</t>
    </r>
  </si>
  <si>
    <t>خیر</t>
  </si>
  <si>
    <t>تا حدودی</t>
  </si>
  <si>
    <t>کلیه کودکان دچار سوء تغذیه به پزشک و کارشناس تغذیه ارجاع داده شده اند؟</t>
  </si>
  <si>
    <t>آیا تراکت های ارسالی از واحد تغذیه (مضرات نمک دریا، پیش دیابت و...) در بورد نصب شده است؟</t>
  </si>
  <si>
    <t>بلی</t>
  </si>
  <si>
    <t>برزک</t>
  </si>
  <si>
    <t>شمس آبادی قمصر</t>
  </si>
  <si>
    <t>مشکات</t>
  </si>
  <si>
    <t>جوشقان قالی</t>
  </si>
  <si>
    <t>جوشقان استرک</t>
  </si>
  <si>
    <t>سبکبار</t>
  </si>
  <si>
    <t>خزاق</t>
  </si>
  <si>
    <t>طاهرآباد</t>
  </si>
  <si>
    <t>چشمه ای</t>
  </si>
  <si>
    <t>فین کوچک</t>
  </si>
  <si>
    <r>
      <rPr>
        <sz val="8"/>
        <color theme="1"/>
        <rFont val="B Titr"/>
        <charset val="178"/>
      </rPr>
      <t xml:space="preserve"> د</t>
    </r>
    <r>
      <rPr>
        <sz val="9"/>
        <color theme="1"/>
        <rFont val="B Titr"/>
        <charset val="178"/>
      </rPr>
      <t>انش آموز با کوتاه قدی و کوتاه قدی شدید</t>
    </r>
    <r>
      <rPr>
        <sz val="9"/>
        <color theme="0" tint="-0.249977111117893"/>
        <rFont val="B Titr"/>
        <charset val="178"/>
      </rPr>
      <t xml:space="preserve"> </t>
    </r>
    <r>
      <rPr>
        <sz val="9"/>
        <color theme="4" tint="-0.249977111117893"/>
        <rFont val="B Titr"/>
        <charset val="178"/>
      </rPr>
      <t>(از بیستم ماه قبل تا بیستم ماه فعلی)</t>
    </r>
  </si>
  <si>
    <r>
      <t xml:space="preserve">تعداد مادر باردار با وزن گیری نامطلوب </t>
    </r>
    <r>
      <rPr>
        <sz val="9"/>
        <color theme="0" tint="-0.249977111117893"/>
        <rFont val="B Titr"/>
        <charset val="178"/>
      </rPr>
      <t xml:space="preserve"> </t>
    </r>
    <r>
      <rPr>
        <sz val="9"/>
        <color theme="4" tint="-0.249977111117893"/>
        <rFont val="B Titr"/>
        <charset val="178"/>
      </rPr>
      <t>(از بیستم ماه قبل تا بیستم ماه فعلی)</t>
    </r>
  </si>
  <si>
    <r>
      <t xml:space="preserve">تعداد کودک با سوءتغذیه </t>
    </r>
    <r>
      <rPr>
        <sz val="7"/>
        <color theme="1"/>
        <rFont val="B Titr"/>
        <charset val="178"/>
      </rPr>
      <t>(کوتاه قدی/کوتاه قدی شدید-لاغری /لاغری شدید -اضافه وزن و چاقی)</t>
    </r>
    <r>
      <rPr>
        <sz val="9"/>
        <color theme="1"/>
        <rFont val="B Titr"/>
        <charset val="178"/>
      </rPr>
      <t xml:space="preserve"> -</t>
    </r>
    <r>
      <rPr>
        <sz val="9"/>
        <color theme="0" tint="-0.249977111117893"/>
        <rFont val="B Titr"/>
        <charset val="178"/>
      </rPr>
      <t xml:space="preserve"> </t>
    </r>
    <r>
      <rPr>
        <sz val="8"/>
        <color theme="4" tint="-0.249977111117893"/>
        <rFont val="B Titr"/>
        <charset val="178"/>
      </rPr>
      <t>(از 20 ماه قبل تا 20 ماه فعلی)</t>
    </r>
  </si>
  <si>
    <r>
      <t>تعداد مشاوره دانش آموزان با لاغری، اضافه وزن و چاقی</t>
    </r>
    <r>
      <rPr>
        <sz val="9"/>
        <color theme="4" tint="-0.249977111117893"/>
        <rFont val="B Titr"/>
        <charset val="178"/>
      </rPr>
      <t xml:space="preserve"> (از ابتدا تا پایان ماه)</t>
    </r>
  </si>
  <si>
    <t>کودک با سوء تغذیه ارجاع شده</t>
  </si>
  <si>
    <t>تاریخ ارجاع</t>
  </si>
  <si>
    <t>تقویت همکاری های درون بخشی و برون بخشی</t>
  </si>
  <si>
    <t>1 جلسه در ماه</t>
  </si>
  <si>
    <t>توجیه پرسنل در خصوص برنامه های واحد و ارجاع متناسب گروه های سنی مختلف و افراد با مشکلات اضافه وزن وچاقی و بیماری های غیرواگیر</t>
  </si>
  <si>
    <t xml:space="preserve">برگزاري جلسات آموزشي كنترل بيماري هاي غير واگير </t>
  </si>
  <si>
    <t>کلیه ادارات تحت پوشش در طول سال</t>
  </si>
  <si>
    <t>پیگیری اجرای تفاهم نامه کنترل اضافه وزن و چاقی کودکان و نوجوانان در مراکز شهری زیر 20 هزار نفر و روستایی</t>
  </si>
  <si>
    <t>پیگیری اجرای برنامه بهبود تغذیه زنان روستایی در مراکز شهری زیر 20 هزار نفر و روستایی</t>
  </si>
  <si>
    <t>مستمر</t>
  </si>
  <si>
    <t>یک جلسه در 6 ماهه اول</t>
  </si>
  <si>
    <t>پایش برنامه های بهبود تغذیه جامعه در مرکز/ پایگاه سلامت / خانه بهداشت .......................</t>
  </si>
  <si>
    <t>برگزاری جلسه هماهنگی با سازمان فرهنگی اجتماعی ورزشی شهرداری در مراکز شهری زیر 20 هزار نفر و روستایی</t>
  </si>
  <si>
    <t>جزئیات</t>
  </si>
  <si>
    <t>نحوه ارزیابی</t>
  </si>
  <si>
    <t>بورد و شاخص‌</t>
  </si>
  <si>
    <t>برنامه ریزی</t>
  </si>
  <si>
    <t>آموزش</t>
  </si>
  <si>
    <t>پایش و ارزیابی</t>
  </si>
  <si>
    <t>آیا قسمت توضیحات برای اقدام های سایر بیماری ها و پره دیابت تکمیل می شود؟</t>
  </si>
  <si>
    <t>مشاوره تغذیه (کیفیت)</t>
  </si>
  <si>
    <t>کارشناس تغذیه، توصیه ها را همراه با ارتباط موثر با مراجعه کننده آموزش می دهد؟</t>
  </si>
  <si>
    <t>آیا برنامه غذایی و توصیه های لازم را متناسب با نوع نیاز به مراجع ارائه می دهد؟</t>
  </si>
  <si>
    <t>بازدید غیرحضوری با سوال تلفنی از 3 مراجعین به صورت ماهیانه:</t>
  </si>
  <si>
    <t>آیا کارشناس تغذیه، وقت کافی به شما اختصاص داده است؟</t>
  </si>
  <si>
    <t>آیا کارشناس تغذیه به تمام سوالات شما پاسخ کافی و کامل داده است؟</t>
  </si>
  <si>
    <t>آیا کارشناس تغذیه، آزمایش خون، نمودار رشد کودک/ نوجوان را برای شما تفسیر نمود؟</t>
  </si>
  <si>
    <t>آیا کارشناس تغذیه آموزش های لازم در زمینه بیماری شما / بارداری، مصرف نان، لبنیات، میان وعده، نمک، میوه، چربی، چای، سبزیجات، برنج و... داده است؟</t>
  </si>
  <si>
    <t>آیا برنامۀ غذایی و نحوۀ اجرای آن به خوبی برای شما توضیح داده شد؟</t>
  </si>
  <si>
    <t xml:space="preserve">نصب روزهای حضور روی درب اتاق </t>
  </si>
  <si>
    <t>شاخص های تغذیه ای (نصب در بورد پزشک / کارشناس تغذیه / مراقب سلامت)</t>
  </si>
  <si>
    <t>نصب شرح وظایف کارشناس تغذیه، پزشک و مراقب سلامت در بورد</t>
  </si>
  <si>
    <t>مشاهده</t>
  </si>
  <si>
    <t>4 جلسه آموزش در شش ماهه اول و 6 جلسه در شش ماهه دوم انجام شده است؟</t>
  </si>
  <si>
    <r>
      <t xml:space="preserve">آیا کارشناس تغذیه از </t>
    </r>
    <r>
      <rPr>
        <b/>
        <sz val="12"/>
        <color theme="1"/>
        <rFont val="B Nazanin"/>
        <charset val="178"/>
      </rPr>
      <t>اصول</t>
    </r>
    <r>
      <rPr>
        <sz val="12"/>
        <color theme="1"/>
        <rFont val="B Nazanin"/>
        <charset val="178"/>
      </rPr>
      <t xml:space="preserve"> </t>
    </r>
    <r>
      <rPr>
        <b/>
        <sz val="12"/>
        <color theme="1"/>
        <rFont val="B Nazanin"/>
        <charset val="178"/>
      </rPr>
      <t>آموزش</t>
    </r>
    <r>
      <rPr>
        <sz val="12"/>
        <color theme="1"/>
        <rFont val="B Nazanin"/>
        <charset val="178"/>
      </rPr>
      <t xml:space="preserve"> (معرفی، شرح اهمیت موضوع، پرسش و پاسخ و...) آگاهی دارد؟</t>
    </r>
  </si>
  <si>
    <t>نمره از 100</t>
  </si>
  <si>
    <t xml:space="preserve"> ثبت منظم مرخصی و ماموریت + حضور منظم و هماهنگی با پزشک و مدیر جهت مرخصی و ماموریت ها + هماهنگی با واحد جهت مرخصی در مراکز با یک روز حضور در هفته و مرخصی های استعلاجی بیشتر از 3 روز</t>
  </si>
  <si>
    <t xml:space="preserve">ثبت کامل و انجام هماهنگی لازم: 100 درصد -  ناقص: 50 درصد </t>
  </si>
  <si>
    <t>هر جلسه در شش ماهه اول 25 درصد و 6 ماهه دوم 16.67 درصد</t>
  </si>
  <si>
    <t>مطلوب (100 درصد) - متوسط (50 درصد)  ضعیف (صفر درصد)</t>
  </si>
  <si>
    <t>تعداد مدارس آموزش داده شده تقسیم بر تعداد کل مدارس</t>
  </si>
  <si>
    <r>
      <t xml:space="preserve">آموزش مدارس </t>
    </r>
    <r>
      <rPr>
        <sz val="10"/>
        <color theme="1"/>
        <rFont val="B Nazanin"/>
        <charset val="178"/>
      </rPr>
      <t>(هر مدرسه حداقل یکبار در طول سال)</t>
    </r>
    <r>
      <rPr>
        <sz val="12"/>
        <color theme="1"/>
        <rFont val="B Nazanin"/>
        <charset val="178"/>
      </rPr>
      <t xml:space="preserve"> </t>
    </r>
    <r>
      <rPr>
        <sz val="12"/>
        <color theme="1"/>
        <rFont val="Sakkal Majalla"/>
      </rPr>
      <t>–</t>
    </r>
    <r>
      <rPr>
        <sz val="12"/>
        <color theme="1"/>
        <rFont val="B Nazanin"/>
        <charset val="178"/>
      </rPr>
      <t xml:space="preserve"> </t>
    </r>
    <r>
      <rPr>
        <sz val="10"/>
        <color theme="1"/>
        <rFont val="B Nazanin"/>
        <charset val="178"/>
      </rPr>
      <t>تعداد کل مدارس تحت پوشش: ........ / تعداد کل مدارس آموزش داده شده: .....</t>
    </r>
  </si>
  <si>
    <t>تعداد مهدکودک آموزش داده شده تقسیم بر تعداد کل مهدکودک ها</t>
  </si>
  <si>
    <t>آموزش مکمل یاری آهن در متوسطه اول و دوم دخترانه</t>
  </si>
  <si>
    <t>آموزش مکمل یاری ویتامین D در متوسطه اول و دوم دخترانه و پسرانه</t>
  </si>
  <si>
    <t xml:space="preserve">تعداد آموزش مکمل یاری در مدارس تقسیم بر کل مدارس متوسطه دخترانه </t>
  </si>
  <si>
    <t xml:space="preserve">تعداد آموزش مکمل یاری در مدارس تقسیم بر کل مدارس متوسطه دخترانه و پسرانه </t>
  </si>
  <si>
    <t>ثبت اقدام در فهرست اقدام ها تقسیم بر تعداد بیماری در علائم و نشانه ها</t>
  </si>
  <si>
    <t>ثبت صحیح تعداد اقدام جهت افراد مراقبت/مشاوره شده دچار اضافه وزن و چاقی انجام می شود؟</t>
  </si>
  <si>
    <t>ثبت صحیح تعداد اقدام جهت افراد مراقبت/مشاوره شده دچار دیابت، فشارخون بالا و چربی خون بالا انجام می شود؟</t>
  </si>
  <si>
    <t>ثبت اقدام در فهرست اقدام ها تقسیم بر تعداد بیماری در گزارش تشخیص ها</t>
  </si>
  <si>
    <t>ثبت کامل و صحیح: 100 درصد      -   ناقص: 50 درصد   -  عدم ثبت: صفر درصد</t>
  </si>
  <si>
    <t>تعداد رژیم غذایی ثبت شده تقسیم بر کل مراقبت های انجام شده در گزارش مراقبت ها</t>
  </si>
  <si>
    <t>ثبت کالری رژیم غذایی / یادآمدغذایی در توضیحات + تطابق واحدهای گروه های غذایی با کالری</t>
  </si>
  <si>
    <t>مشاهده یک مشاوره تغذیه حضوری (مشاوره و ارائه توصیه ها بر اساس جزوه ارزیابی وضع تغذیه):</t>
  </si>
  <si>
    <r>
      <t xml:space="preserve">آیا جهت مشاوره و رژیم درمانی مراجعین مدت زمان مناسب اختصاص می دهد؟ </t>
    </r>
    <r>
      <rPr>
        <sz val="8"/>
        <color theme="1"/>
        <rFont val="B Nazanin"/>
        <charset val="178"/>
      </rPr>
      <t xml:space="preserve">(بار اول حداقل 20 دقیقه و دفعات بعد حداقل 5 دقیقه) </t>
    </r>
  </si>
  <si>
    <t>آگاهی علمی</t>
  </si>
  <si>
    <t xml:space="preserve"> موجود بودن فایل اکسل رژیم درمانی (تسلط بر نحوه کار با آن) و برگه رژیم غذایی آماده ارسالی واحد</t>
  </si>
  <si>
    <t>تسلط بر علائم بیماری ها الف) کم خونی    ب) دیابت    پ) پرفشاری خون    ت) پرکاری تیروئید    ث) کم کاری تیروئید</t>
  </si>
  <si>
    <r>
      <t xml:space="preserve">تسلط بر علل الف) توقف کاهش وزن واقعی و کاذب  ب) چاقی شکمی  پ) لاغری  ت) اشتهای بالا  ث) </t>
    </r>
    <r>
      <rPr>
        <sz val="11"/>
        <color theme="1"/>
        <rFont val="B Nazanin"/>
        <charset val="178"/>
      </rPr>
      <t>اشتهای پایین</t>
    </r>
  </si>
  <si>
    <r>
      <t xml:space="preserve"> تسلط بر تفسیر آزمایش اعم از دیابت (طبیعی </t>
    </r>
    <r>
      <rPr>
        <sz val="12"/>
        <color theme="1"/>
        <rFont val="Sakkal Majalla"/>
      </rPr>
      <t>–</t>
    </r>
    <r>
      <rPr>
        <sz val="12"/>
        <color theme="1"/>
        <rFont val="B Nazanin"/>
        <charset val="178"/>
      </rPr>
      <t xml:space="preserve"> پره دیابت - هدف) / کم خونی (4 مرحله فقر آهن + مگالوبلاستیک) / چربی خون بالا (</t>
    </r>
    <r>
      <rPr>
        <sz val="12"/>
        <color theme="1"/>
        <rFont val="Calibri"/>
        <family val="2"/>
      </rPr>
      <t>TG – CHOL – HDL</t>
    </r>
    <r>
      <rPr>
        <sz val="12"/>
        <color theme="1"/>
        <rFont val="B Nazanin"/>
        <charset val="178"/>
      </rPr>
      <t>) - کم کاری و پرکاری تیروئید – فشارخون (طبیعی – پیش فشارخون و بحرانی) – ملاک تشخیص کبدچرب – ویتامین دی</t>
    </r>
  </si>
  <si>
    <t>تسلط بر عداد دفعات صبحانه و... / ملاک هله هوله / فست فود / نوشابه / فعالیت بدنی در مراقبت های تغذیه سامانه سیب</t>
  </si>
  <si>
    <r>
      <t xml:space="preserve">تسلط بر نوشتن  </t>
    </r>
    <r>
      <rPr>
        <b/>
        <sz val="12"/>
        <color theme="1"/>
        <rFont val="B Nazanin"/>
        <charset val="178"/>
      </rPr>
      <t>نسخه  مکمل های غذایی</t>
    </r>
    <r>
      <rPr>
        <sz val="12"/>
        <color theme="1"/>
        <rFont val="B Nazanin"/>
        <charset val="178"/>
      </rPr>
      <t xml:space="preserve"> در شرایط مختلف مانند موارد زیر  (نوع دارو / دوز دارو / دوره درمان/ ساعت مصرف در شبانه روز) آهن (کودک – نوجوان - میانسال – سالمندان- باردار) – ویتامین D (کودک- نوجوان – میانسال - باردار) – کلسیم (باردار) – زینک (کودک - بزرگسال) – کم خونی مگالوبلاستیک (B9-B12) - کودک 2 ساله لاغر و کم اشتها - میانسال دچار کم خونی فقرآهن (فریتین پایین و هموگلوبین طبیعی) - کودک 3 ساله با کم خونی خفیف - میانسال با HDL پایین (2 مکمل نوشته شود.)</t>
    </r>
  </si>
  <si>
    <t>تسلط بر کل سوالات در پایین جزوه راهنمای پایش برنامه های بهبود تغذیه جامعه</t>
  </si>
  <si>
    <t>مشاوره تغذیه
(کمیت)</t>
  </si>
  <si>
    <t>مشاهده کامل نامه ها: 100 درصد  - متوسط: 50 درصد - عدم مشاهده: صفر</t>
  </si>
  <si>
    <r>
      <rPr>
        <sz val="11"/>
        <color theme="1"/>
        <rFont val="B Nazanin"/>
        <charset val="178"/>
      </rPr>
      <t>انجام پیگیری از پزشک: 50 درصد + پیگیری از مراقبین سلامت: 50 درصد</t>
    </r>
    <r>
      <rPr>
        <sz val="12"/>
        <color theme="1"/>
        <rFont val="B Nazanin"/>
        <charset val="178"/>
      </rPr>
      <t xml:space="preserve">
مجموعا 100 درصد</t>
    </r>
  </si>
  <si>
    <t>خود ارزیابی فصلی کارشناس تغذیه</t>
  </si>
  <si>
    <t xml:space="preserve">تاریخ  </t>
  </si>
  <si>
    <t>سایر (ذکر شود: ............)</t>
  </si>
  <si>
    <r>
      <rPr>
        <sz val="11"/>
        <color theme="1"/>
        <rFont val="B Nazanin"/>
        <charset val="178"/>
      </rPr>
      <t xml:space="preserve"> تسلط بر رژیم درمانی </t>
    </r>
    <r>
      <rPr>
        <b/>
        <sz val="11"/>
        <color theme="1"/>
        <rFont val="B Nazanin"/>
        <charset val="178"/>
      </rPr>
      <t>بارداری</t>
    </r>
    <r>
      <rPr>
        <sz val="11"/>
        <color theme="1"/>
        <rFont val="B Nazanin"/>
        <charset val="178"/>
      </rPr>
      <t xml:space="preserve"> / شیردهی/ دیابت /  فشارخون بالا / نوجوانان (محاسبات انرژی + </t>
    </r>
    <r>
      <rPr>
        <sz val="11"/>
        <color theme="1"/>
        <rFont val="Calibri"/>
        <family val="2"/>
      </rPr>
      <t xml:space="preserve"> (CHO / PRO / FAT)</t>
    </r>
  </si>
  <si>
    <t xml:space="preserve"> نصب اطلاعات جمعیتی</t>
  </si>
  <si>
    <t>نصب مدارس تحت پوشش و تکمیل نمودن قسمت آموزش / بازدید آن</t>
  </si>
  <si>
    <t>نصب برگه خدمات کارشناس تغذیه روی درب اتاق</t>
  </si>
  <si>
    <t>نصب گواهی آموزش بدو خدمت</t>
  </si>
  <si>
    <t xml:space="preserve">بهمن </t>
  </si>
  <si>
    <t>ثبت کامل و صحیح: 100 درصد  -   ناقص: 50 درصد   -  عدم ثبت: صفر درصد</t>
  </si>
  <si>
    <t>درصد پوشش مشاوره کودکان لاغر/کوتاه قد/ اضافه وزن/چاقی شناسایی شده توسط مراقبین سلامت</t>
  </si>
  <si>
    <t>درصد پوشش مشاوره نوجوانان کوتاه قد شناسایی شده توسط مراقبین سلامت</t>
  </si>
  <si>
    <t>درصد پوشش مشاوره مادر باردار با وزن گیری نامطلوب شناسایی شده توسط مراقبین سلامت</t>
  </si>
  <si>
    <r>
      <t xml:space="preserve">            </t>
    </r>
    <r>
      <rPr>
        <sz val="9"/>
        <color theme="1"/>
        <rFont val="B Titr"/>
        <charset val="178"/>
      </rPr>
      <t xml:space="preserve">علت مراجعه </t>
    </r>
    <r>
      <rPr>
        <sz val="11"/>
        <color theme="1"/>
        <rFont val="B Titr"/>
        <charset val="178"/>
      </rPr>
      <t xml:space="preserve"> </t>
    </r>
    <r>
      <rPr>
        <sz val="9"/>
        <color theme="1"/>
        <rFont val="B Titr"/>
        <charset val="178"/>
      </rPr>
      <t>گروه سنی</t>
    </r>
  </si>
  <si>
    <t>پوشش مشاوره</t>
  </si>
  <si>
    <t>شهر: درصد موجود تقسیم بر 5 ضربدر 100- 
شهرهای کمتر 20 هزار و روستا: درصد موجود تقسیم بر 20 ضربدر 100</t>
  </si>
  <si>
    <t>پوشش و حضور ماهیانه حداقل یکبار در پایگاه ها و خانه های بهداشت تحت پوشش در مراکز شهری زیر 20 هزار و روستایی</t>
  </si>
  <si>
    <t>حضور ماهیانه یکبار (100 درصد) - عدم حضور (صفر)</t>
  </si>
  <si>
    <t xml:space="preserve">میانگین 3 ماهه درصد پوشش کل ماهانه بر اساس اکسل آمار ماهیانه </t>
  </si>
  <si>
    <t>نام و نام خانوادگی 1</t>
  </si>
  <si>
    <t>نام و نام خانوادگی 2</t>
  </si>
  <si>
    <t>نام و نام خانوادگی 3</t>
  </si>
  <si>
    <t>نام و نام خانوادگی 4</t>
  </si>
  <si>
    <t>نام و نام خانوادگی 5</t>
  </si>
  <si>
    <t>نام و نام خانوادگی 6</t>
  </si>
  <si>
    <t>نام و نام خانوادگی 7</t>
  </si>
  <si>
    <t>نام و نام خانوادگی 8</t>
  </si>
  <si>
    <t>نام و نام خانوادگی 9</t>
  </si>
  <si>
    <t>نام و نام خانوادگی 10</t>
  </si>
  <si>
    <r>
      <t>خدمات کارشناسان تغذیه در مرکز خدمات جامع سلامت ..........  - (این قسمت توسط کارشناس تغذیه مرکز تکمیل و به واحد تغذیه ستاد مرکز بهداشت شهرستان / شبکه ارسال گردد.) -</t>
    </r>
    <r>
      <rPr>
        <b/>
        <sz val="9"/>
        <color theme="1"/>
        <rFont val="B Nazanin"/>
        <charset val="178"/>
      </rPr>
      <t xml:space="preserve"> فقط قسمت سفید رنگ بر اساس کلیه مراکز و پایگاه ها تکمیل شود.</t>
    </r>
  </si>
  <si>
    <t>نام و نام خانوادگی کارشناس تغذیه مرکز: ............................</t>
  </si>
  <si>
    <t>حدانتظار</t>
  </si>
  <si>
    <r>
      <t>امتیاز خدمت</t>
    </r>
    <r>
      <rPr>
        <b/>
        <sz val="8"/>
        <color theme="1"/>
        <rFont val="B Nazanin"/>
        <charset val="178"/>
      </rPr>
      <t xml:space="preserve"> (به ازای هر واحد از آن خدمت)</t>
    </r>
  </si>
  <si>
    <t>تعداد خدمت کارشناس تغذیه</t>
  </si>
  <si>
    <t>نمره</t>
  </si>
  <si>
    <t>درصد رسیدن به حدانتظار خدمت</t>
  </si>
  <si>
    <t xml:space="preserve">مدرک مورد نیاز برای ارزیابی </t>
  </si>
  <si>
    <t>آمار سامانه سیب  - گزارش مراقبت های انجام شده</t>
  </si>
  <si>
    <t>آمار سامانه سیب - ارائه خدمت - فهرست اقدام های انجام شده</t>
  </si>
  <si>
    <t>آمار سامانه سیب - ارائه خدمت - فهرست برنامه های غذایی</t>
  </si>
  <si>
    <t>آگاهی سنجی کارشناس تغذیه از طریق آزمون (هر شش ماه یکبار)</t>
  </si>
  <si>
    <t>تولید محتوای آموزشی برای آموزش جامعه در یک سال اخیر</t>
  </si>
  <si>
    <t>تولید محتوای اموزشی/مطلب علمی برای وبسایت/معاونت/دفتر در یک سال اخیر</t>
  </si>
  <si>
    <t>میانگین</t>
  </si>
  <si>
    <r>
      <t xml:space="preserve">آیا پمفلت های واحد تغذیه را موجود دارد؟ (تغذیه تکمیلی </t>
    </r>
    <r>
      <rPr>
        <sz val="12"/>
        <color rgb="FF000000"/>
        <rFont val="Sakkal Majalla"/>
      </rPr>
      <t>–</t>
    </r>
    <r>
      <rPr>
        <sz val="12"/>
        <color rgb="FF000000"/>
        <rFont val="B Nazanin"/>
        <charset val="178"/>
      </rPr>
      <t xml:space="preserve"> تغذیه بارداری </t>
    </r>
    <r>
      <rPr>
        <sz val="12"/>
        <color rgb="FF000000"/>
        <rFont val="Sakkal Majalla"/>
      </rPr>
      <t>–</t>
    </r>
    <r>
      <rPr>
        <sz val="12"/>
        <color rgb="FF000000"/>
        <rFont val="B Nazanin"/>
        <charset val="178"/>
      </rPr>
      <t xml:space="preserve"> تغذیه در غیرواگیر)</t>
    </r>
  </si>
  <si>
    <t>آیا اسامی کودکان دچار اختلال رشد ثبت می شود؟</t>
  </si>
  <si>
    <t>صورت</t>
  </si>
  <si>
    <t>مخرج</t>
  </si>
  <si>
    <t>درصد</t>
  </si>
  <si>
    <t>نام و نام خانوادگی 11</t>
  </si>
  <si>
    <t>نام و نام خانوادگی 12</t>
  </si>
  <si>
    <t>نام و نام خانوادگی 13</t>
  </si>
  <si>
    <t>نام و نام خانوادگی 14</t>
  </si>
  <si>
    <t>نام و نام خانوادگی 15</t>
  </si>
  <si>
    <t>نام و نام خانوادگی 16</t>
  </si>
  <si>
    <t>نام و نام خانوادگی 17</t>
  </si>
  <si>
    <t>نام و نام خانوادگی 18</t>
  </si>
  <si>
    <t>نام و نام خانوادگی 19</t>
  </si>
  <si>
    <t>نام و نام خانوادگی 20</t>
  </si>
  <si>
    <t xml:space="preserve">حضور در جلسه با کارشناس مسئول شهرستان هر سه ماه </t>
  </si>
  <si>
    <r>
      <t xml:space="preserve">آموزش مهدهای کودک تحت پوشش - </t>
    </r>
    <r>
      <rPr>
        <sz val="10"/>
        <color theme="1"/>
        <rFont val="B Nazanin"/>
        <charset val="178"/>
      </rPr>
      <t>تعداد کل مهدکودک های تحت پوشش: ............. / تعداد کل مهدکودک های آموزش داده شده: ......</t>
    </r>
  </si>
  <si>
    <t>تعداد نظارت انجام شده تقسیم بر تعداد پرسنل</t>
  </si>
  <si>
    <t>آگاهی از اصول تغذیه در طب سنتی الف) دسته بندی مواد غذایی (لطیف، غلیظ و...)   ب) آداب صحیح آشامیدن و 19 قواعد تغذیه   پ) مصلحات مواد غذایی رایج   ت) نکات مربوط به حرکت و سکون</t>
  </si>
  <si>
    <t>روپوش طبق دستورالعمل ارسالی (روپوش سفید برای آقایان -/ روپوش سفید یا مانتو شلوار سورمه ای برای خانم ها)</t>
  </si>
  <si>
    <r>
      <t xml:space="preserve">در سه ماهه اخیر پزشک / مراقب سلامت چند ارجاع به کارشناس تغذیه داده اند؟ </t>
    </r>
    <r>
      <rPr>
        <sz val="11"/>
        <color rgb="FF000000"/>
        <rFont val="B Nazanin"/>
        <charset val="178"/>
      </rPr>
      <t>(تعداد ارجاعات از قسمت ارجاعات ارسالی سامانه سیب - نقش بازخورد دهنده: کارشناس تغذیه مشاهده و در قسمت صورت وارد شود.)</t>
    </r>
    <r>
      <rPr>
        <sz val="12"/>
        <color rgb="FF000000"/>
        <rFont val="B Nazanin"/>
        <charset val="178"/>
      </rPr>
      <t xml:space="preserve"> لازم به ذکر است برای نمایش اطلاعات صحیح توسط سامانه سیب، کارشناس پذیرش بایستی کلیه ارجاعات را برای کارشناس تغذیه فرستاده باشد.</t>
    </r>
  </si>
  <si>
    <t>تعداد پیگیری مادران باردار با وزن گیری نامطلوب در سه ماهه اخیر چند عدد بوده است؟ (ویژه ماما)
صورت: تعداد پیگیری های انجام شده در ارائه خدمت - فهرست پیگیری ها - مراقبت غربالگری تغذیه مادران باردار
مخرج: تعداد کل مادران باردار با وزن گیری نامطلوب از قسمت گزارش مراقبت های انجام شده - مراقب غربالگری تغذیه مادران باردار - طبقه بندی وزن گیری نامطلوب</t>
  </si>
  <si>
    <t>کد ملی فرد دچار سوء تغذیه</t>
  </si>
  <si>
    <t>تاریخ تشخیص سوء تغذیه</t>
  </si>
  <si>
    <t>نام مراقب سلامت بهورز/ماما</t>
  </si>
  <si>
    <t>وضعیت</t>
  </si>
  <si>
    <t>ارجاع مراقب سلامت به ...</t>
  </si>
  <si>
    <t>ارجاع پزشک به ....</t>
  </si>
  <si>
    <t>ویزیت/مشاوره توسط ...</t>
  </si>
  <si>
    <t>پیگیری اول</t>
  </si>
  <si>
    <t>پیگیری دوم</t>
  </si>
  <si>
    <t>پیگیری سوم</t>
  </si>
  <si>
    <t>متخصص</t>
  </si>
  <si>
    <t>تاریخ پیگیری</t>
  </si>
  <si>
    <t>نوع پیگیری</t>
  </si>
  <si>
    <t>نتیجه پیگیری</t>
  </si>
  <si>
    <t>کوتاه قد / لاغر / کم وزن</t>
  </si>
  <si>
    <t>پیامکی</t>
  </si>
  <si>
    <t>عدم مراجعه</t>
  </si>
  <si>
    <t>تلفنی</t>
  </si>
  <si>
    <t>بهبود نسبی (نیاز به مراجعه مجدد)</t>
  </si>
  <si>
    <t>کوتاه قدی (کودک)</t>
  </si>
  <si>
    <t>حضوری</t>
  </si>
  <si>
    <t>لاغری (کودک)</t>
  </si>
  <si>
    <t>بهبود کامل وضعیت</t>
  </si>
  <si>
    <t>اضافه وزن و چاقی (کودک)</t>
  </si>
  <si>
    <t>کوتاه قدی (نوجوان)</t>
  </si>
  <si>
    <t>عدم تغییر</t>
  </si>
  <si>
    <t>لاغری (نوجوان)</t>
  </si>
  <si>
    <t>وزن گیری نامطلوب باردار</t>
  </si>
  <si>
    <t>کم خونی باردار</t>
  </si>
  <si>
    <t>پیگیری موفق توسط کارشناس تغذیه</t>
  </si>
  <si>
    <t>نام مدرسه</t>
  </si>
  <si>
    <t>آموزش دانش آموزان</t>
  </si>
  <si>
    <t>تاریخ آموزش مکمل یاری</t>
  </si>
  <si>
    <t>تاریخ آموزش کادر مدرسه</t>
  </si>
  <si>
    <t>تاریخ آموزش والدین</t>
  </si>
  <si>
    <t xml:space="preserve">تاریخ بازدید بوفه </t>
  </si>
  <si>
    <t>تاریخ آموزش</t>
  </si>
  <si>
    <t>تعداد کلاس های آموزش داده شده</t>
  </si>
  <si>
    <t>تعداد کل کلاس های مدرسه</t>
  </si>
  <si>
    <t>سن سن</t>
  </si>
  <si>
    <t>حسنارود</t>
  </si>
  <si>
    <t>کمال الملک</t>
  </si>
  <si>
    <t>مادر</t>
  </si>
  <si>
    <t>مهرپرور</t>
  </si>
  <si>
    <t>اکرمیان</t>
  </si>
  <si>
    <t>متینی</t>
  </si>
  <si>
    <t>طالقانی</t>
  </si>
  <si>
    <t>سیدالشهدا</t>
  </si>
  <si>
    <t>قطب راوندی</t>
  </si>
  <si>
    <t>تعداد انتظار دیابت</t>
  </si>
  <si>
    <t>تعداد انتظار پیش دیابت</t>
  </si>
  <si>
    <t>تعداد انتظار فشارخون بالا</t>
  </si>
  <si>
    <t>درصد رسیدن به حد انتظار</t>
  </si>
  <si>
    <t>وضعیت مشاوره بیماری های غیرواگیر</t>
  </si>
  <si>
    <t>تعداد انتظار سالیانه</t>
  </si>
  <si>
    <r>
      <t xml:space="preserve"> آمار مراجعین با بیماری غیرواگیر به کارشناس تغذیه در سال 1403</t>
    </r>
    <r>
      <rPr>
        <sz val="11"/>
        <color theme="1"/>
        <rFont val="B Titr"/>
        <charset val="178"/>
      </rPr>
      <t xml:space="preserve"> (ماه های بعد از فروردین به صورت تجمیعی نوشته شود یعنی در اردیبهشت جمع افراد مراجعه کننده فروردین و اردیبهشت وارد شود.)</t>
    </r>
  </si>
  <si>
    <t>تاریخ بازدید مکمل یاری</t>
  </si>
  <si>
    <t>گزارش عملکرد برنامه بهبود تغذیه دانش آموزان</t>
  </si>
  <si>
    <t>تاریخ بازدید شیر مدرسه</t>
  </si>
  <si>
    <r>
      <t xml:space="preserve">آیا آخرین فایل های مربوط به کارشناس تغذیه (به صورت الکترونیکی یا فیزیکی) موجود است؟ (بسته آموزشی </t>
    </r>
    <r>
      <rPr>
        <sz val="12"/>
        <color theme="1"/>
        <rFont val="Sakkal Majalla"/>
      </rPr>
      <t xml:space="preserve">-  </t>
    </r>
    <r>
      <rPr>
        <sz val="12"/>
        <color theme="1"/>
        <rFont val="B Nazanin"/>
        <charset val="178"/>
      </rPr>
      <t xml:space="preserve">بسته  خدمتی تغذیه - پمفلت ها </t>
    </r>
    <r>
      <rPr>
        <sz val="12"/>
        <color theme="1"/>
        <rFont val="Sakkal Majalla"/>
      </rPr>
      <t>–</t>
    </r>
    <r>
      <rPr>
        <sz val="12"/>
        <color theme="1"/>
        <rFont val="B Nazanin"/>
        <charset val="178"/>
      </rPr>
      <t xml:space="preserve"> چک لیست بازدید </t>
    </r>
    <r>
      <rPr>
        <sz val="12"/>
        <color theme="1"/>
        <rFont val="Sakkal Majalla"/>
      </rPr>
      <t>–</t>
    </r>
    <r>
      <rPr>
        <sz val="12"/>
        <color theme="1"/>
        <rFont val="B Nazanin"/>
        <charset val="178"/>
      </rPr>
      <t xml:space="preserve"> مستندات عملکرد 1402 و...)    </t>
    </r>
  </si>
  <si>
    <r>
      <t xml:space="preserve">مشاهده فایل های تغذیه در کامپیوتر کارشناس تغذیه  </t>
    </r>
    <r>
      <rPr>
        <sz val="10"/>
        <color theme="1"/>
        <rFont val="B Nazanin"/>
        <charset val="178"/>
      </rPr>
      <t>"بسته آموزشی 20 - بسته خدمتی 20 - پمفلت ها 20 - چک لیست بازدید 20 - مستندات عملکرد 1402 (20)"</t>
    </r>
  </si>
  <si>
    <t>آیا کارشناس تغذیه برنامه ریزی لازم با تیم سلامت انجام داده است؟ (جلسه فصلی جهت انجام مداخلات مانند تکرار مراقبت، ارجاع، پیگیری و...)</t>
  </si>
  <si>
    <t>تعداد جلسه: .................</t>
  </si>
  <si>
    <t>بررسی آگاهی کارشناس تغذیه از الف) وضعیت جمعیتی، تعداد مدارس، مهدکودک ها و...
ب) تحلیل شاخص های تغذیه ای (عنوان شاخص های نامطلوب، علل احتمالی، مداخلات و...)</t>
  </si>
  <si>
    <t>الف) اگاهی از آمارها: ............................... (50)
ب) تحلیل شاخص های تغذیه ای: ........................ (50)</t>
  </si>
  <si>
    <t>آیا موارد نیازمند اصلاح بازدید قبلی واحد و گزارش اقدامات انجام شده موجود هست؟</t>
  </si>
  <si>
    <t>بررسی اقدامات انجام شده: .......................</t>
  </si>
  <si>
    <t>آیا فعالیت های پیش بینی شده برنامه عملیاتی طبق جدول زمان بندی انجام گرفته است؟
1. ارتقا فرهنگ و سوادتغذیه ای (غیرواگیر، مدارس و...) 2. بین بخشی (ادارات، مساجد، بسیج و...)</t>
  </si>
  <si>
    <t>درصد پیشرفت هر کدام 50 درصد</t>
  </si>
  <si>
    <t>آیا مشکلات در حوزه پشتیبانی / اجرایی / مدیریتی در پایان هر فصل به واحد ارسال شده است؟</t>
  </si>
  <si>
    <t>تاریخ ارسال: .................................</t>
  </si>
  <si>
    <t>بررسی وضعیت اتوماسیون اداری و مشاهده کلیه نامه های ارسالی تغذیه از مرکز بهداشت شهرستان</t>
  </si>
  <si>
    <t>انجام خود ارزیابی فصلی و ارسال به واحد</t>
  </si>
  <si>
    <t>پایش فصلی عملکرد فنی مراقبین سلامت بر اساس فایل اکسل انجام شده است؟</t>
  </si>
  <si>
    <t xml:space="preserve">انجام ماهیانه حداقل 2 بازدید از مدارس در شش ماهه دوم (حداقل 20-10 درصد پایگاه تغذیه سالم مدارس – مکمل یاری مدارس متوسطه – شیر مدرسه و...) </t>
  </si>
  <si>
    <t>وضعیت تکمیل و ارسال: ..........</t>
  </si>
  <si>
    <t xml:space="preserve">تعداد نظارت: ........... 
(هر یک عدد نظارت در فصل جاری: 16.66 درصد نمره) </t>
  </si>
  <si>
    <r>
      <t xml:space="preserve">درصد پوشش مشاوره حضوری بیماری دیابت، پیش دیابت و فشارخون "میانگین ماهیانه فشارخون بالا 30، پیش دیابت 25 و دیابت 25" – </t>
    </r>
    <r>
      <rPr>
        <sz val="11.5"/>
        <color theme="1"/>
        <rFont val="B Nazanin"/>
        <charset val="178"/>
      </rPr>
      <t>مراکز روستایی با تعداد بیمار پایین: 75 درصد بیماران غیرواگیر به صورت حضوری یا تلفنی در سال"</t>
    </r>
  </si>
  <si>
    <t>حمایتی</t>
  </si>
  <si>
    <t>آیا کلیه کودکان و مادران باردار معرفی شده جهت برنامه حمایتی مشاوره و پیگیری شده اند؟</t>
  </si>
  <si>
    <t>آیا ارتباط لازم با موسسات خیریه و قرارگاه های محلات اسلامی بسیج انجام شده است؟</t>
  </si>
  <si>
    <t>تعداد معرفی: ...../ تعداد مشاوره: ....../ تعداد پیگیری: ......</t>
  </si>
  <si>
    <t>وضعیت ایجاد ارتباط و جلسه برگزار شده: .......................</t>
  </si>
  <si>
    <t>مهارت مشاوره</t>
  </si>
  <si>
    <t>تسلط بر جزوه اصول مشاوره تغذیه (25 درصد) -  رعایت نکات جزوه در ارائه مشاوره تغذیه به مراجعه کننده (75 درصد)</t>
  </si>
  <si>
    <t xml:space="preserve">تسلط کامل بر لیست جانشینی گروه های غذایی </t>
  </si>
  <si>
    <t>تسلط بر الف) مداخلات آموزشی جهت کودکان کوتاه قد، لاغر و اضافه وزن و مکمل های تجویزی  ب) تجویز ویتامین A
ب) نحوه ارجاع و زمان پیگیری پ) تفسیر نمودار رشد کودک و نوجوان (چاقی به اضافه وزن / کودک نارس / ........)</t>
  </si>
  <si>
    <t xml:space="preserve">مداخله  </t>
  </si>
  <si>
    <t>وضعیت اجرا: ....................</t>
  </si>
  <si>
    <t>فرم ب دفتر بهبود تغذیه جامعه</t>
  </si>
  <si>
    <t>حضور (100) - عدم حضور (صفر درصد)</t>
  </si>
  <si>
    <t>آخرین نمره کسب شده در آزمون توشته شود.</t>
  </si>
  <si>
    <t>تولید محتوا (100 درصد) - عدم تولید محتوا (صفر درصد)</t>
  </si>
  <si>
    <r>
      <t xml:space="preserve">رضایت سنجی فصلی از خدمات کارشناس تغذیه </t>
    </r>
    <r>
      <rPr>
        <b/>
        <sz val="9"/>
        <color theme="1"/>
        <rFont val="B Nazanin"/>
        <charset val="178"/>
      </rPr>
      <t>(ستاد شهرستان 4 نفر تماس تلفنی و در بازدید حضوری تعداد 4 نفر سوال شود.)</t>
    </r>
  </si>
  <si>
    <t>مرکز 1</t>
  </si>
  <si>
    <r>
      <t>اجرای برنامه های</t>
    </r>
    <r>
      <rPr>
        <sz val="2"/>
        <color theme="1"/>
        <rFont val="B Nazanin"/>
        <charset val="178"/>
      </rPr>
      <t xml:space="preserve"> </t>
    </r>
    <r>
      <rPr>
        <sz val="11"/>
        <color theme="1"/>
        <rFont val="B Nazanin"/>
        <charset val="178"/>
      </rPr>
      <t>مداخله ای</t>
    </r>
    <r>
      <rPr>
        <sz val="2"/>
        <color theme="1"/>
        <rFont val="B Nazanin"/>
        <charset val="178"/>
      </rPr>
      <t xml:space="preserve"> </t>
    </r>
    <r>
      <rPr>
        <sz val="11"/>
        <color theme="1"/>
        <rFont val="B Nazanin"/>
        <charset val="178"/>
      </rPr>
      <t xml:space="preserve">کوتاه مدت </t>
    </r>
    <r>
      <rPr>
        <sz val="9"/>
        <color theme="1"/>
        <rFont val="B Nazanin"/>
        <charset val="178"/>
      </rPr>
      <t>(شیر مدرسه)</t>
    </r>
    <r>
      <rPr>
        <sz val="11"/>
        <color theme="1"/>
        <rFont val="B Nazanin"/>
        <charset val="178"/>
      </rPr>
      <t xml:space="preserve"> / بلندمدت </t>
    </r>
    <r>
      <rPr>
        <sz val="9"/>
        <color theme="1"/>
        <rFont val="B Nazanin"/>
        <charset val="178"/>
      </rPr>
      <t xml:space="preserve">(پیشگیری و کنترل اضافه وزن و چاقی کودکان و نوجوانان) </t>
    </r>
    <r>
      <rPr>
        <sz val="11"/>
        <color theme="1"/>
        <rFont val="B Nazanin"/>
        <charset val="178"/>
      </rPr>
      <t>ابلاغی وزارت</t>
    </r>
  </si>
  <si>
    <t>ثبت برنامه غذایی جهت افراد چاق، بیماری غیرواگیر، باردار، شیرده و... بر اساس حد نصاب اعلامی</t>
  </si>
  <si>
    <r>
      <t xml:space="preserve">آیا کارشناس تغذیه بر مباحث ذیل در جزوه اصول مشاوره تغذیه و آموزش گروهی مسلط هست؟
</t>
    </r>
    <r>
      <rPr>
        <sz val="8"/>
        <color theme="1"/>
        <rFont val="B Nazanin"/>
        <charset val="178"/>
      </rPr>
      <t>الف) رفتارهای غیرکلامی ممانعت کننده از مشاوره موثر ب) بی طرف بودن احساسی پ) نکات مهم مشاوره تغذیه (نحوه سوال کردن – تماس چشمی مناسب – وضعیت بدنی – فنون قطع کلام و گذار – انتظار علامت و...) ت) مکان نشستن مشاور و مراجعه کننده ث) نحوه پاسخ فرد مشاور در مقابل مشاوره گیرنده ج) ویژگی های سخنران خوب</t>
    </r>
  </si>
  <si>
    <r>
      <t>تسلط بر اصول مشاوره عمومی</t>
    </r>
    <r>
      <rPr>
        <sz val="12"/>
        <color theme="1"/>
        <rFont val="B Nazanin"/>
        <charset val="178"/>
      </rPr>
      <t xml:space="preserve">/ دیابت / فشارخون بالا /  چربی خون بالا /  بارداری / شیردهی / </t>
    </r>
    <r>
      <rPr>
        <b/>
        <sz val="11"/>
        <color theme="1"/>
        <rFont val="B Nazanin"/>
        <charset val="178"/>
      </rPr>
      <t>لاغری</t>
    </r>
    <r>
      <rPr>
        <sz val="11"/>
        <color theme="1"/>
        <rFont val="B Nazanin"/>
        <charset val="178"/>
      </rPr>
      <t xml:space="preserve"> </t>
    </r>
    <r>
      <rPr>
        <sz val="12"/>
        <color theme="1"/>
        <rFont val="B Nazanin"/>
        <charset val="178"/>
      </rPr>
      <t xml:space="preserve">/ اصول </t>
    </r>
    <r>
      <rPr>
        <b/>
        <sz val="11"/>
        <color theme="1"/>
        <rFont val="B Nazanin"/>
        <charset val="178"/>
      </rPr>
      <t>مراجعه بار دوم</t>
    </r>
    <r>
      <rPr>
        <sz val="11"/>
        <color theme="1"/>
        <rFont val="B Nazanin"/>
        <charset val="178"/>
      </rPr>
      <t xml:space="preserve"> </t>
    </r>
    <r>
      <rPr>
        <sz val="12"/>
        <color theme="1"/>
        <rFont val="B Nazanin"/>
        <charset val="178"/>
      </rPr>
      <t>+ تغذیه تکمیلی + کم کاری تیروئید + آرتروز + کم خونی + غلظت خون بالا + روماتیسم + سندرم تخمدان پلی کیستیک + میگرن + کبدچرب + اچ پیلوری و...</t>
    </r>
  </si>
  <si>
    <t>ابتکار در ارائه خدمات تغذیه ای در سطح منطقه - ارائه ایده های نو به واحد تغذیه در مورد خدمات/شاخص ها و برنامه ها</t>
  </si>
  <si>
    <t>نمره اعلامی رضایت سنجی / راستی آزمایی واحد نوشته شود.</t>
  </si>
  <si>
    <r>
      <t>در صورت ارائه ایده یا فعالیت ابتکاری (100 درصد)-</t>
    </r>
    <r>
      <rPr>
        <sz val="5"/>
        <color theme="1"/>
        <rFont val="B Nazanin"/>
        <charset val="178"/>
      </rPr>
      <t xml:space="preserve"> </t>
    </r>
    <r>
      <rPr>
        <sz val="11"/>
        <color theme="1"/>
        <rFont val="B Nazanin"/>
        <charset val="178"/>
      </rPr>
      <t>عدم ارائه (صفر درصد)</t>
    </r>
  </si>
  <si>
    <t>جمع تعداد مشاوره و پیگیری تلفنی کلیه گروه های پرخطر</t>
  </si>
  <si>
    <t>برگزاری جلسات آموزشی اصول تغذیه سالم در مدارس</t>
  </si>
  <si>
    <t>1 جلسه هماهنگی در فصل</t>
  </si>
  <si>
    <t>مرکز شماره یک</t>
  </si>
  <si>
    <t>مرکز شماره دو</t>
  </si>
  <si>
    <t>مرکز شماره سه</t>
  </si>
  <si>
    <t>مرکز شماره چهار</t>
  </si>
  <si>
    <t>آموزش پرسنل بهداشتی و  داوطلبین سلامت</t>
  </si>
  <si>
    <t>پیش بینی کلی برای هر مرکز / پایگاه (قابل تغییر)</t>
  </si>
  <si>
    <t>آموزش مادران دارای کودک زیر 5 سال</t>
  </si>
  <si>
    <t xml:space="preserve"> حداقل یک جلسه  هر 6 ماه (کلیه مهدکودک ها در سال)</t>
  </si>
  <si>
    <t>حداقل 4جلسه در ماه (6 ماهه دوم)
(کلیه مدارس در سال)</t>
  </si>
  <si>
    <t>جمع بندی درصد پیشرفت</t>
  </si>
  <si>
    <t xml:space="preserve"> پیشرفت (تعداد اجرا)</t>
  </si>
  <si>
    <t>مرکز 2</t>
  </si>
  <si>
    <t>مرکز 3</t>
  </si>
  <si>
    <t>مرکز 4</t>
  </si>
  <si>
    <t>مرکز 5</t>
  </si>
  <si>
    <t>آیا در سه ماهه اخیر برای 75 درصد مادران باردار مراقبت غربالگری تغذیه مادران باردار تکمیل شده است؟ (تکرار مراقبت غربالگری تغذیه باردار در سه ماهه های بارداری توسط ماما) صورت: گزارش مراقبت های انجام شده - مراقبت غربالگری تغذیه مادر باردار   -----   مخرج: تعداد کل مادران باردار تحت پوشش خود ماما</t>
  </si>
  <si>
    <t>نام مرکز 1</t>
  </si>
  <si>
    <t>تعداد پیگیری های کودکان در سه ماهه اخیر چند عدد بوده است؟  (میانگین پیگیری دو مراقبت وارد شود.)
صورت: تعداد پیگیری انجام شده در ارائه خدمت - فهرست پیگیری ها - خدمت: ارزیابی کودک کمتر از 5 سال (دو سن به صورت رندوم) - مشاهده اسامی پیگیری ها و تطبیق آن ها با اسامی ثبت شده در مخرج کسر مخرج: جمع تعداد پیگیری شده و نشده (در صورت پایین بودن تعداد کل مخرج، بررسی شود که پیگیری ها حذف نشده باشد.) 
نکته: راه های بررسی تعداد مخرج واقعی: بررسی تعداد کل کودکان سوء تغذیه ثبت شده به صورت دستی یا موجود در گزارش تشخیص ها</t>
  </si>
  <si>
    <t>پایش فصلی (اسغند تا پایان اردیبهشت - خرداد تا پایان مرداد - شهریور تا پایان آبان - آذر تا پایان بهمن)</t>
  </si>
  <si>
    <t>فرم بررسی وضعیت مادر باردار بعد از دریافت سبد حمایتی (در ابتدای ماه شهریور و اسفند توسط کارشناس تغذیه بررسی و تا پایان ماه ارسال گردد.)</t>
  </si>
  <si>
    <t>فرم بررسی بهبودی وضعیت کودک بعد از دریافت سبد حمایتی  (در ابتدای ماه شهریور و اسفند توسط کارشناس تغذیه بررسی و تا پایان ماه ارسال گردد.)</t>
  </si>
  <si>
    <t xml:space="preserve">ثبت ارزیابی (مراقبت) در سامانه سیب در ماه </t>
  </si>
  <si>
    <t>ثبت آموزش فردی (اقدام) در سامانه سیب در ماه</t>
  </si>
  <si>
    <t>ثبت برنامه غذایی در سامانه سیب در ماه</t>
  </si>
  <si>
    <t>آمار سامانه سیب - گزارش ها - گزارش علائم و نشانه ها - دیابت مثبت</t>
  </si>
  <si>
    <t>آمار سامانه سیب - گزارش ها - گزارش علائم و نشانه ها - فشارخون مثبت</t>
  </si>
  <si>
    <t xml:space="preserve">* امتیار فوق برنامه: پیگیری بهبود وضعیت گروه های پرخطر سوء تغذیه مشاوره شده </t>
  </si>
  <si>
    <t>تعداد پیگیری همراه با ارسال گزارش به واحد: .......</t>
  </si>
  <si>
    <t>تعداد مشاوره تلفنی (با هماهنگی واحد): ............</t>
  </si>
  <si>
    <t xml:space="preserve">پیگیری جهت ارجاع منظم افراد با مشکلات تغذیه ای از پزشک و مراقب سلامت 
(در صورت ناکافی بودن ارجاع ابتدا با پزشک و مراقب سلامت هماهنگی انجام شود و در صورت عدم اصلاح وضعیت ارجاع به واحد تغذیه مرکز بهداشت شهرستان اطلاع داده شود.) </t>
  </si>
  <si>
    <t>* امتیاز جبرانی: مشاوره تلفنی گروه های پرخطر سوء تغذیه مناطق محروم و روستایی بدون کارشناس تغذیه</t>
  </si>
  <si>
    <t>تعداد مشاوره ماهیانه افراد مبتلا به فشارخون بالا</t>
  </si>
  <si>
    <t>تعداد جلسات آموزشی گروهی ماهیانه در 6 ماهه اول</t>
  </si>
  <si>
    <t>تعداد جلسات آموزشی گروهی ماهیانه در 6 ماهه دوم</t>
  </si>
  <si>
    <t>تعداد مشاوره ماهیانه افراد مبتلا به دیابت</t>
  </si>
  <si>
    <t>تعداد مشاوره ماهیانه افراد مبتلا به پیش دیابت</t>
  </si>
  <si>
    <r>
      <t xml:space="preserve">آمار سامانه سیب - دوره های آموزشی گروهی
</t>
    </r>
    <r>
      <rPr>
        <b/>
        <sz val="8"/>
        <color theme="1"/>
        <rFont val="B Nazanin"/>
        <charset val="178"/>
      </rPr>
      <t>(در صورتی که در زمان تکمیل فرم در شش ماهه اول هستید، تعداد آموزش 6 ماهه اول بر اساس تعداد آموزش برگزار شده تکمیل شود ولی قسمت 6 ماهه دوم به صورت پیش فرض عدد 6 وارد شود.)</t>
    </r>
  </si>
  <si>
    <r>
      <t xml:space="preserve">تعداد مشاوره کودکان </t>
    </r>
    <r>
      <rPr>
        <b/>
        <sz val="10"/>
        <color theme="1"/>
        <rFont val="B Nazanin"/>
        <charset val="178"/>
      </rPr>
      <t>(اقدام زیر 2 سال / 5-3 سال)</t>
    </r>
    <r>
      <rPr>
        <b/>
        <sz val="11"/>
        <color theme="1"/>
        <rFont val="B Nazanin"/>
        <charset val="178"/>
      </rPr>
      <t xml:space="preserve"> در ماه</t>
    </r>
  </si>
  <si>
    <t>تعداد اقدام "دیابت و پره دیابت" منهای تعداد دیابت مثبت در علائم و نشانه ها</t>
  </si>
</sst>
</file>

<file path=xl/styles.xml><?xml version="1.0" encoding="utf-8"?>
<styleSheet xmlns="http://schemas.openxmlformats.org/spreadsheetml/2006/main" xmlns:mc="http://schemas.openxmlformats.org/markup-compatibility/2006" xmlns:x14ac="http://schemas.microsoft.com/office/spreadsheetml/2009/9/ac" mc:Ignorable="x14ac">
  <fonts count="62">
    <font>
      <sz val="11"/>
      <color theme="1"/>
      <name val="Arial"/>
      <family val="2"/>
      <charset val="178"/>
      <scheme val="minor"/>
    </font>
    <font>
      <sz val="11"/>
      <color theme="1"/>
      <name val="B Titr"/>
      <charset val="178"/>
    </font>
    <font>
      <sz val="9"/>
      <color theme="1"/>
      <name val="B Titr"/>
      <charset val="178"/>
    </font>
    <font>
      <sz val="12"/>
      <color theme="1"/>
      <name val="B Titr"/>
      <charset val="178"/>
    </font>
    <font>
      <b/>
      <sz val="12"/>
      <name val="B Titr"/>
      <charset val="178"/>
    </font>
    <font>
      <b/>
      <sz val="12"/>
      <color theme="1"/>
      <name val="B Titr"/>
      <charset val="178"/>
    </font>
    <font>
      <sz val="13"/>
      <color theme="1"/>
      <name val="B Titr"/>
      <charset val="178"/>
    </font>
    <font>
      <b/>
      <sz val="12"/>
      <color theme="1"/>
      <name val="B Nazanin"/>
      <charset val="178"/>
    </font>
    <font>
      <sz val="11"/>
      <color theme="1"/>
      <name val="Arial"/>
      <family val="2"/>
      <scheme val="minor"/>
    </font>
    <font>
      <b/>
      <sz val="10"/>
      <color rgb="FF000000"/>
      <name val="Nazanin"/>
      <charset val="178"/>
    </font>
    <font>
      <b/>
      <sz val="12"/>
      <color rgb="FF000000"/>
      <name val="B Nazanin"/>
      <charset val="178"/>
    </font>
    <font>
      <b/>
      <sz val="9"/>
      <color rgb="FF000000"/>
      <name val="Traffic"/>
      <charset val="178"/>
    </font>
    <font>
      <b/>
      <sz val="12"/>
      <name val="B Nazanin"/>
      <charset val="178"/>
    </font>
    <font>
      <b/>
      <sz val="12"/>
      <color theme="1"/>
      <name val="B Nazanin"/>
      <charset val="178"/>
    </font>
    <font>
      <sz val="10"/>
      <color theme="1"/>
      <name val="B Titr"/>
      <charset val="178"/>
    </font>
    <font>
      <sz val="12"/>
      <color theme="1"/>
      <name val="B Nazanin"/>
      <charset val="178"/>
    </font>
    <font>
      <sz val="11"/>
      <color theme="1"/>
      <name val="Arial"/>
      <family val="2"/>
      <charset val="178"/>
      <scheme val="minor"/>
    </font>
    <font>
      <sz val="11"/>
      <color theme="1"/>
      <name val="B Nazanin"/>
      <charset val="178"/>
    </font>
    <font>
      <sz val="14"/>
      <color theme="1"/>
      <name val="B Nazanin"/>
      <charset val="178"/>
    </font>
    <font>
      <sz val="12"/>
      <color rgb="FF000000"/>
      <name val="B Nazanin"/>
      <charset val="178"/>
    </font>
    <font>
      <sz val="11"/>
      <color rgb="FF000000"/>
      <name val="B Nazanin"/>
      <charset val="178"/>
    </font>
    <font>
      <sz val="12"/>
      <color rgb="FF000000"/>
      <name val="B Titr"/>
      <charset val="178"/>
    </font>
    <font>
      <sz val="8"/>
      <color theme="1"/>
      <name val="B Nazanin"/>
      <charset val="178"/>
    </font>
    <font>
      <sz val="8"/>
      <color theme="1"/>
      <name val="B Titr"/>
      <charset val="178"/>
    </font>
    <font>
      <b/>
      <sz val="11"/>
      <color theme="1"/>
      <name val="B Titr"/>
      <charset val="178"/>
    </font>
    <font>
      <b/>
      <sz val="16"/>
      <color theme="1"/>
      <name val="B Nazanin"/>
      <charset val="178"/>
    </font>
    <font>
      <sz val="11"/>
      <color theme="0"/>
      <name val="B Titr"/>
      <charset val="178"/>
    </font>
    <font>
      <b/>
      <sz val="10"/>
      <color theme="1"/>
      <name val="B Nazanin"/>
      <charset val="178"/>
    </font>
    <font>
      <sz val="7"/>
      <color theme="1"/>
      <name val="B Titr"/>
      <charset val="178"/>
    </font>
    <font>
      <sz val="12"/>
      <name val="B Titr"/>
      <charset val="178"/>
    </font>
    <font>
      <sz val="9"/>
      <color theme="0" tint="-0.249977111117893"/>
      <name val="B Titr"/>
      <charset val="178"/>
    </font>
    <font>
      <b/>
      <sz val="10"/>
      <color rgb="FF000000"/>
      <name val="B Nazanin"/>
      <charset val="178"/>
    </font>
    <font>
      <b/>
      <sz val="9"/>
      <color rgb="FF000000"/>
      <name val="B Nazanin"/>
      <charset val="178"/>
    </font>
    <font>
      <sz val="11"/>
      <color rgb="FF000000"/>
      <name val="Times New Roman"/>
      <family val="1"/>
    </font>
    <font>
      <sz val="12"/>
      <color rgb="FF000000"/>
      <name val="Sakkal Majalla"/>
    </font>
    <font>
      <sz val="9"/>
      <color theme="4" tint="-0.249977111117893"/>
      <name val="B Titr"/>
      <charset val="178"/>
    </font>
    <font>
      <sz val="8"/>
      <color theme="4" tint="-0.249977111117893"/>
      <name val="B Titr"/>
      <charset val="178"/>
    </font>
    <font>
      <sz val="11"/>
      <color theme="1"/>
      <name val="B Nazanin"/>
      <family val="2"/>
      <charset val="178"/>
    </font>
    <font>
      <b/>
      <sz val="11"/>
      <color rgb="FF3F3F3F"/>
      <name val="B Nazanin"/>
      <family val="2"/>
      <charset val="178"/>
    </font>
    <font>
      <sz val="10"/>
      <color rgb="FF000000"/>
      <name val="B Nazanin"/>
      <charset val="178"/>
    </font>
    <font>
      <sz val="12"/>
      <color theme="1"/>
      <name val="Calibri"/>
      <family val="2"/>
    </font>
    <font>
      <sz val="12"/>
      <color theme="1"/>
      <name val="Sakkal Majalla"/>
    </font>
    <font>
      <sz val="10"/>
      <color theme="1"/>
      <name val="B Nazanin"/>
      <charset val="178"/>
    </font>
    <font>
      <b/>
      <sz val="11"/>
      <color theme="1"/>
      <name val="B Nazanin"/>
      <charset val="178"/>
    </font>
    <font>
      <sz val="11"/>
      <color theme="1"/>
      <name val="Calibri"/>
      <family val="2"/>
    </font>
    <font>
      <sz val="10.5"/>
      <color theme="1"/>
      <name val="B Nazanin"/>
      <charset val="178"/>
    </font>
    <font>
      <b/>
      <sz val="11"/>
      <color theme="0"/>
      <name val="Arial"/>
      <family val="2"/>
      <charset val="178"/>
      <scheme val="minor"/>
    </font>
    <font>
      <b/>
      <sz val="11"/>
      <color theme="1"/>
      <name val="Arial"/>
      <family val="2"/>
      <charset val="178"/>
      <scheme val="minor"/>
    </font>
    <font>
      <sz val="11"/>
      <color theme="0"/>
      <name val="Arial"/>
      <family val="2"/>
      <charset val="178"/>
      <scheme val="minor"/>
    </font>
    <font>
      <b/>
      <sz val="9"/>
      <color theme="1"/>
      <name val="B Nazanin"/>
      <charset val="178"/>
    </font>
    <font>
      <b/>
      <sz val="8"/>
      <color theme="1"/>
      <name val="B Nazanin"/>
      <charset val="178"/>
    </font>
    <font>
      <b/>
      <sz val="11"/>
      <color theme="0"/>
      <name val="B Nazanin"/>
      <charset val="178"/>
    </font>
    <font>
      <b/>
      <sz val="11"/>
      <name val="Arial"/>
      <family val="2"/>
      <charset val="178"/>
      <scheme val="minor"/>
    </font>
    <font>
      <b/>
      <sz val="14"/>
      <color theme="1"/>
      <name val="B Nazanin"/>
      <charset val="178"/>
    </font>
    <font>
      <sz val="11.5"/>
      <color theme="1"/>
      <name val="B Nazanin"/>
      <charset val="178"/>
    </font>
    <font>
      <sz val="9"/>
      <color theme="1"/>
      <name val="B Nazanin"/>
      <charset val="178"/>
    </font>
    <font>
      <sz val="2"/>
      <color theme="1"/>
      <name val="B Nazanin"/>
      <charset val="178"/>
    </font>
    <font>
      <b/>
      <sz val="10.5"/>
      <color theme="1"/>
      <name val="B Nazanin"/>
      <charset val="178"/>
    </font>
    <font>
      <sz val="5"/>
      <color theme="1"/>
      <name val="B Nazanin"/>
      <charset val="178"/>
    </font>
    <font>
      <sz val="9"/>
      <color rgb="FF000000"/>
      <name val="B Nazanin"/>
      <charset val="178"/>
    </font>
    <font>
      <b/>
      <sz val="8"/>
      <color rgb="FF000000"/>
      <name val="B Nazanin"/>
      <charset val="178"/>
    </font>
    <font>
      <b/>
      <sz val="6"/>
      <color rgb="FF000000"/>
      <name val="B Nazanin"/>
      <charset val="178"/>
    </font>
  </fonts>
  <fills count="32">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rgb="FFC0C0C0"/>
        <bgColor indexed="64"/>
      </patternFill>
    </fill>
    <fill>
      <patternFill patternType="solid">
        <fgColor theme="4" tint="0.39997558519241921"/>
        <bgColor indexed="64"/>
      </patternFill>
    </fill>
    <fill>
      <patternFill patternType="solid">
        <fgColor rgb="FF92D050"/>
        <bgColor indexed="64"/>
      </patternFill>
    </fill>
    <fill>
      <patternFill patternType="solid">
        <fgColor theme="3"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rgb="FF00B0F0"/>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4" tint="0.59999389629810485"/>
        <bgColor indexed="64"/>
      </patternFill>
    </fill>
    <fill>
      <patternFill patternType="solid">
        <fgColor rgb="FFF2F2F2"/>
        <bgColor indexed="64"/>
      </patternFill>
    </fill>
    <fill>
      <patternFill patternType="solid">
        <fgColor rgb="FFFFFFFF"/>
        <bgColor indexed="64"/>
      </patternFill>
    </fill>
    <fill>
      <patternFill patternType="solid">
        <fgColor rgb="FFF2F2F2"/>
      </patternFill>
    </fill>
    <fill>
      <patternFill patternType="solid">
        <fgColor theme="7" tint="0.39997558519241921"/>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rgb="FFFFC000"/>
        <bgColor indexed="64"/>
      </patternFill>
    </fill>
    <fill>
      <patternFill patternType="solid">
        <fgColor theme="9" tint="0.39997558519241921"/>
        <bgColor indexed="64"/>
      </patternFill>
    </fill>
    <fill>
      <patternFill patternType="solid">
        <fgColor rgb="FFFFFF00"/>
        <bgColor indexed="64"/>
      </patternFill>
    </fill>
    <fill>
      <patternFill patternType="solid">
        <fgColor theme="5" tint="0.59999389629810485"/>
        <bgColor indexed="64"/>
      </patternFill>
    </fill>
    <fill>
      <patternFill patternType="solid">
        <fgColor rgb="FFDDEBF7"/>
        <bgColor indexed="64"/>
      </patternFill>
    </fill>
    <fill>
      <patternFill patternType="solid">
        <fgColor rgb="FFFCE4D6"/>
        <bgColor indexed="64"/>
      </patternFill>
    </fill>
    <fill>
      <patternFill patternType="solid">
        <fgColor rgb="FF9CC2E5"/>
        <bgColor indexed="64"/>
      </patternFill>
    </fill>
    <fill>
      <patternFill patternType="solid">
        <fgColor theme="7" tint="0.79998168889431442"/>
        <bgColor indexed="64"/>
      </patternFill>
    </fill>
    <fill>
      <patternFill patternType="solid">
        <fgColor theme="5" tint="0.39997558519241921"/>
        <bgColor indexed="64"/>
      </patternFill>
    </fill>
    <fill>
      <patternFill patternType="solid">
        <fgColor theme="1" tint="0.499984740745262"/>
        <bgColor indexed="64"/>
      </patternFill>
    </fill>
  </fills>
  <borders count="44">
    <border>
      <left/>
      <right/>
      <top/>
      <bottom/>
      <diagonal/>
    </border>
    <border>
      <left style="thin">
        <color auto="1"/>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theme="2"/>
      </left>
      <right style="thin">
        <color theme="2"/>
      </right>
      <top style="thin">
        <color theme="2"/>
      </top>
      <bottom style="thin">
        <color theme="2"/>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thin">
        <color auto="1"/>
      </left>
      <right/>
      <top/>
      <bottom style="thin">
        <color auto="1"/>
      </bottom>
      <diagonal/>
    </border>
    <border>
      <left/>
      <right/>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3F3F3F"/>
      </left>
      <right style="thin">
        <color rgb="FF3F3F3F"/>
      </right>
      <top style="thin">
        <color rgb="FF3F3F3F"/>
      </top>
      <bottom style="thin">
        <color rgb="FF3F3F3F"/>
      </bottom>
      <diagonal/>
    </border>
    <border>
      <left style="thick">
        <color indexed="64"/>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diagonalUp="1">
      <left style="thin">
        <color auto="1"/>
      </left>
      <right style="thin">
        <color auto="1"/>
      </right>
      <top/>
      <bottom style="thin">
        <color auto="1"/>
      </bottom>
      <diagonal style="thin">
        <color auto="1"/>
      </diagonal>
    </border>
    <border>
      <left style="thick">
        <color indexed="64"/>
      </left>
      <right/>
      <top/>
      <bottom/>
      <diagonal/>
    </border>
    <border>
      <left/>
      <right style="thick">
        <color indexed="64"/>
      </right>
      <top/>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n">
        <color auto="1"/>
      </left>
      <right style="thin">
        <color auto="1"/>
      </right>
      <top style="medium">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s>
  <cellStyleXfs count="8">
    <xf numFmtId="0" fontId="0" fillId="0" borderId="0"/>
    <xf numFmtId="0" fontId="8" fillId="0" borderId="0"/>
    <xf numFmtId="0" fontId="9" fillId="6" borderId="0">
      <alignment horizontal="center" vertical="center"/>
    </xf>
    <xf numFmtId="0" fontId="11" fillId="0" borderId="0">
      <alignment horizontal="right" vertical="top"/>
    </xf>
    <xf numFmtId="0" fontId="8" fillId="0" borderId="0"/>
    <xf numFmtId="0" fontId="16" fillId="0" borderId="0"/>
    <xf numFmtId="0" fontId="37" fillId="0" borderId="0"/>
    <xf numFmtId="0" fontId="38" fillId="18" borderId="29" applyNumberFormat="0" applyAlignment="0" applyProtection="0"/>
  </cellStyleXfs>
  <cellXfs count="356">
    <xf numFmtId="0" fontId="0" fillId="0" borderId="0" xfId="0"/>
    <xf numFmtId="0" fontId="1" fillId="4" borderId="2" xfId="0" applyFont="1" applyFill="1" applyBorder="1" applyAlignment="1">
      <alignment horizontal="center" vertical="top" wrapText="1"/>
    </xf>
    <xf numFmtId="0" fontId="1" fillId="4" borderId="1" xfId="0" applyFont="1" applyFill="1" applyBorder="1" applyAlignment="1">
      <alignment horizontal="center" vertical="center" readingOrder="2"/>
    </xf>
    <xf numFmtId="0" fontId="3" fillId="2" borderId="1" xfId="0" applyFont="1" applyFill="1" applyBorder="1" applyAlignment="1">
      <alignment horizontal="center" vertical="center" readingOrder="2"/>
    </xf>
    <xf numFmtId="0" fontId="7" fillId="0" borderId="0" xfId="1" applyFont="1" applyAlignment="1">
      <alignment horizontal="center"/>
    </xf>
    <xf numFmtId="0" fontId="7" fillId="0" borderId="0" xfId="1" applyNumberFormat="1" applyFont="1" applyAlignment="1">
      <alignment horizontal="center"/>
    </xf>
    <xf numFmtId="0" fontId="10" fillId="6" borderId="0" xfId="2" quotePrefix="1" applyFont="1" applyBorder="1" applyAlignment="1">
      <alignment horizontal="center" vertical="center" wrapText="1"/>
    </xf>
    <xf numFmtId="0" fontId="10" fillId="0" borderId="0" xfId="3" quotePrefix="1" applyFont="1" applyBorder="1" applyAlignment="1">
      <alignment horizontal="center" vertical="center"/>
    </xf>
    <xf numFmtId="0" fontId="10" fillId="0" borderId="0" xfId="3" applyFont="1" applyBorder="1" applyAlignment="1">
      <alignment horizontal="center" vertical="center"/>
    </xf>
    <xf numFmtId="0" fontId="10" fillId="0" borderId="0" xfId="1" applyFont="1" applyBorder="1" applyAlignment="1">
      <alignment horizontal="center" readingOrder="2"/>
    </xf>
    <xf numFmtId="0" fontId="10" fillId="0" borderId="0" xfId="1" applyFont="1" applyFill="1" applyBorder="1" applyAlignment="1">
      <alignment horizontal="center" readingOrder="2"/>
    </xf>
    <xf numFmtId="0" fontId="12" fillId="0" borderId="0" xfId="1" applyFont="1" applyBorder="1" applyAlignment="1">
      <alignment horizontal="center" readingOrder="2"/>
    </xf>
    <xf numFmtId="0" fontId="10" fillId="0" borderId="0" xfId="1" applyNumberFormat="1" applyFont="1" applyFill="1" applyBorder="1" applyAlignment="1">
      <alignment horizontal="center" readingOrder="2"/>
    </xf>
    <xf numFmtId="0" fontId="10" fillId="0" borderId="0" xfId="3" applyFont="1" applyFill="1" applyBorder="1" applyAlignment="1">
      <alignment horizontal="center" vertical="center"/>
    </xf>
    <xf numFmtId="0" fontId="10" fillId="0" borderId="0" xfId="1" applyFont="1" applyBorder="1" applyAlignment="1">
      <alignment horizontal="center" readingOrder="1"/>
    </xf>
    <xf numFmtId="0" fontId="10" fillId="0" borderId="0" xfId="1" applyFont="1" applyBorder="1" applyAlignment="1">
      <alignment horizontal="center" wrapText="1" readingOrder="2"/>
    </xf>
    <xf numFmtId="0" fontId="4" fillId="7" borderId="1" xfId="1" applyFont="1" applyFill="1" applyBorder="1" applyAlignment="1">
      <alignment horizontal="center"/>
    </xf>
    <xf numFmtId="0" fontId="4" fillId="7" borderId="1" xfId="1" applyFont="1" applyFill="1" applyBorder="1" applyAlignment="1">
      <alignment horizontal="center" readingOrder="2"/>
    </xf>
    <xf numFmtId="0" fontId="4" fillId="7" borderId="6" xfId="1" applyFont="1" applyFill="1" applyBorder="1" applyAlignment="1">
      <alignment horizontal="center"/>
    </xf>
    <xf numFmtId="0" fontId="7" fillId="0" borderId="1" xfId="1" applyFont="1" applyBorder="1" applyAlignment="1">
      <alignment horizontal="center" vertical="center"/>
    </xf>
    <xf numFmtId="0" fontId="7" fillId="0" borderId="6" xfId="1" applyFont="1" applyBorder="1" applyAlignment="1">
      <alignment horizontal="center" vertical="center"/>
    </xf>
    <xf numFmtId="0" fontId="3" fillId="2" borderId="7" xfId="0" applyFont="1" applyFill="1" applyBorder="1" applyAlignment="1">
      <alignment horizontal="center" vertical="center" readingOrder="2"/>
    </xf>
    <xf numFmtId="0" fontId="5" fillId="0" borderId="1" xfId="1" applyFont="1" applyBorder="1" applyAlignment="1">
      <alignment horizontal="center" vertical="center"/>
    </xf>
    <xf numFmtId="0" fontId="13" fillId="0" borderId="1" xfId="1" applyFont="1" applyBorder="1" applyAlignment="1">
      <alignment horizontal="center" vertical="center"/>
    </xf>
    <xf numFmtId="0" fontId="7" fillId="2" borderId="6" xfId="1" applyFont="1" applyFill="1" applyBorder="1" applyAlignment="1">
      <alignment horizontal="center" vertical="center"/>
    </xf>
    <xf numFmtId="0" fontId="7" fillId="2" borderId="1" xfId="1" applyFont="1" applyFill="1" applyBorder="1" applyAlignment="1">
      <alignment horizontal="center" vertical="center"/>
    </xf>
    <xf numFmtId="0" fontId="1" fillId="9" borderId="1" xfId="0" applyFont="1" applyFill="1" applyBorder="1" applyAlignment="1">
      <alignment horizontal="center" vertical="center"/>
    </xf>
    <xf numFmtId="0" fontId="19" fillId="0" borderId="9" xfId="0" applyFont="1" applyBorder="1" applyAlignment="1">
      <alignment horizontal="center" vertical="center" wrapText="1" readingOrder="2"/>
    </xf>
    <xf numFmtId="0" fontId="2" fillId="4" borderId="1" xfId="0" applyFont="1" applyFill="1" applyBorder="1" applyAlignment="1">
      <alignment horizontal="center" vertical="center" wrapText="1"/>
    </xf>
    <xf numFmtId="0" fontId="16" fillId="0" borderId="0" xfId="5"/>
    <xf numFmtId="0" fontId="1" fillId="9" borderId="1" xfId="1" applyNumberFormat="1" applyFont="1" applyFill="1" applyBorder="1" applyAlignment="1">
      <alignment horizontal="center" vertical="center" wrapText="1" readingOrder="2"/>
    </xf>
    <xf numFmtId="0" fontId="1" fillId="9" borderId="1" xfId="1" applyNumberFormat="1" applyFont="1" applyFill="1" applyBorder="1" applyAlignment="1">
      <alignment horizontal="center" vertical="center" wrapText="1"/>
    </xf>
    <xf numFmtId="0" fontId="14" fillId="9" borderId="1" xfId="1" applyNumberFormat="1" applyFont="1" applyFill="1" applyBorder="1" applyAlignment="1">
      <alignment horizontal="center" vertical="center" wrapText="1"/>
    </xf>
    <xf numFmtId="0" fontId="2" fillId="9" borderId="1" xfId="1" applyNumberFormat="1" applyFont="1" applyFill="1" applyBorder="1" applyAlignment="1">
      <alignment horizontal="center" vertical="center" wrapText="1"/>
    </xf>
    <xf numFmtId="0" fontId="1" fillId="9" borderId="1" xfId="1" applyNumberFormat="1" applyFont="1" applyFill="1" applyBorder="1" applyAlignment="1">
      <alignment horizontal="center" vertical="center"/>
    </xf>
    <xf numFmtId="0" fontId="1" fillId="14" borderId="1" xfId="5" applyNumberFormat="1" applyFont="1" applyFill="1" applyBorder="1" applyAlignment="1">
      <alignment horizontal="center" vertical="center" wrapText="1"/>
    </xf>
    <xf numFmtId="0" fontId="16" fillId="0" borderId="0" xfId="5" applyAlignment="1">
      <alignment wrapText="1"/>
    </xf>
    <xf numFmtId="0" fontId="18" fillId="0" borderId="1" xfId="5" applyNumberFormat="1" applyFont="1" applyBorder="1" applyAlignment="1">
      <alignment horizontal="center" vertical="center"/>
    </xf>
    <xf numFmtId="0" fontId="25" fillId="0" borderId="1" xfId="5" applyFont="1" applyBorder="1" applyAlignment="1">
      <alignment horizontal="center" vertical="center"/>
    </xf>
    <xf numFmtId="0" fontId="16" fillId="0" borderId="1" xfId="5" applyBorder="1"/>
    <xf numFmtId="0" fontId="26" fillId="0" borderId="0" xfId="5" applyFont="1"/>
    <xf numFmtId="0" fontId="24" fillId="9" borderId="1" xfId="1" applyNumberFormat="1" applyFont="1" applyFill="1" applyBorder="1" applyAlignment="1">
      <alignment horizontal="center" vertical="center" wrapText="1" readingOrder="2"/>
    </xf>
    <xf numFmtId="0" fontId="27" fillId="0" borderId="1" xfId="5" applyFont="1" applyBorder="1" applyAlignment="1">
      <alignment horizontal="center" vertical="center"/>
    </xf>
    <xf numFmtId="0" fontId="1" fillId="14" borderId="1" xfId="5" applyNumberFormat="1" applyFont="1" applyFill="1" applyBorder="1" applyAlignment="1">
      <alignment horizontal="center" vertical="center" wrapText="1" readingOrder="2"/>
    </xf>
    <xf numFmtId="0" fontId="0" fillId="0" borderId="0" xfId="0" applyAlignment="1">
      <alignment horizontal="center"/>
    </xf>
    <xf numFmtId="0" fontId="2" fillId="4" borderId="1" xfId="0" applyFont="1" applyFill="1" applyBorder="1" applyAlignment="1">
      <alignment horizontal="center" vertical="center" wrapText="1"/>
    </xf>
    <xf numFmtId="0" fontId="23" fillId="4" borderId="1" xfId="0" applyFont="1" applyFill="1" applyBorder="1" applyAlignment="1">
      <alignment horizontal="center" vertical="center" wrapText="1"/>
    </xf>
    <xf numFmtId="0" fontId="0" fillId="0" borderId="0" xfId="0" applyAlignment="1"/>
    <xf numFmtId="0" fontId="14" fillId="4" borderId="1" xfId="0" applyFont="1" applyFill="1" applyBorder="1" applyAlignment="1">
      <alignment horizontal="center" vertical="center" wrapText="1"/>
    </xf>
    <xf numFmtId="0" fontId="3" fillId="15" borderId="1" xfId="0" applyFont="1" applyFill="1" applyBorder="1" applyAlignment="1">
      <alignment horizontal="center" vertical="center" readingOrder="2"/>
    </xf>
    <xf numFmtId="2" fontId="1" fillId="15" borderId="1" xfId="0" applyNumberFormat="1" applyFont="1" applyFill="1" applyBorder="1" applyAlignment="1">
      <alignment horizontal="center" vertical="center" wrapText="1"/>
    </xf>
    <xf numFmtId="0" fontId="29" fillId="15" borderId="1" xfId="0" applyFont="1" applyFill="1" applyBorder="1" applyAlignment="1">
      <alignment horizontal="center" vertical="center" readingOrder="2"/>
    </xf>
    <xf numFmtId="0" fontId="1" fillId="4" borderId="8" xfId="0" applyFont="1" applyFill="1" applyBorder="1" applyAlignment="1">
      <alignment horizontal="center" vertical="center"/>
    </xf>
    <xf numFmtId="0" fontId="0" fillId="7" borderId="0" xfId="0" applyFill="1"/>
    <xf numFmtId="0" fontId="2" fillId="7" borderId="24" xfId="0" applyFont="1" applyFill="1" applyBorder="1" applyAlignment="1">
      <alignment horizontal="center" vertical="center"/>
    </xf>
    <xf numFmtId="0" fontId="1" fillId="7" borderId="24" xfId="0" applyFont="1" applyFill="1" applyBorder="1" applyAlignment="1">
      <alignment horizontal="center" vertical="center"/>
    </xf>
    <xf numFmtId="0" fontId="1" fillId="7" borderId="24" xfId="0" applyFont="1" applyFill="1" applyBorder="1" applyAlignment="1">
      <alignment horizontal="center" vertical="center" wrapText="1"/>
    </xf>
    <xf numFmtId="0" fontId="0" fillId="7" borderId="24" xfId="0" applyFill="1" applyBorder="1"/>
    <xf numFmtId="0" fontId="31" fillId="15" borderId="9" xfId="0" applyFont="1" applyFill="1" applyBorder="1" applyAlignment="1">
      <alignment horizontal="center" vertical="center" wrapText="1" readingOrder="2"/>
    </xf>
    <xf numFmtId="0" fontId="32" fillId="15" borderId="9" xfId="0" applyFont="1" applyFill="1" applyBorder="1" applyAlignment="1">
      <alignment horizontal="center" vertical="center" wrapText="1" readingOrder="2"/>
    </xf>
    <xf numFmtId="0" fontId="17" fillId="0" borderId="1" xfId="0" applyFont="1" applyBorder="1" applyAlignment="1">
      <alignment horizontal="center" vertical="center" readingOrder="2"/>
    </xf>
    <xf numFmtId="0" fontId="0" fillId="0" borderId="1" xfId="0" applyBorder="1" applyAlignment="1">
      <alignment horizontal="center" vertical="center" readingOrder="2"/>
    </xf>
    <xf numFmtId="0" fontId="1" fillId="7" borderId="4" xfId="0" applyFont="1" applyFill="1" applyBorder="1" applyAlignment="1">
      <alignment vertical="center" wrapText="1"/>
    </xf>
    <xf numFmtId="0" fontId="1" fillId="7" borderId="5" xfId="0" applyFont="1" applyFill="1" applyBorder="1" applyAlignment="1">
      <alignment vertical="center" wrapText="1"/>
    </xf>
    <xf numFmtId="0" fontId="2" fillId="7" borderId="4" xfId="0" applyFont="1" applyFill="1" applyBorder="1" applyAlignment="1">
      <alignment horizontal="center" vertical="center" wrapText="1"/>
    </xf>
    <xf numFmtId="0" fontId="10" fillId="15" borderId="18" xfId="0" applyFont="1" applyFill="1" applyBorder="1" applyAlignment="1">
      <alignment horizontal="justify" vertical="center" wrapText="1" readingOrder="2"/>
    </xf>
    <xf numFmtId="0" fontId="0" fillId="0" borderId="0" xfId="0" applyAlignment="1">
      <alignment readingOrder="2"/>
    </xf>
    <xf numFmtId="0" fontId="39" fillId="0" borderId="9" xfId="0" applyFont="1" applyBorder="1" applyAlignment="1">
      <alignment horizontal="center" vertical="center" wrapText="1" readingOrder="2"/>
    </xf>
    <xf numFmtId="0" fontId="0" fillId="0" borderId="0" xfId="0" applyAlignment="1">
      <alignment horizontal="center" vertical="center"/>
    </xf>
    <xf numFmtId="0" fontId="15" fillId="9" borderId="9" xfId="0" applyFont="1" applyFill="1" applyBorder="1" applyAlignment="1">
      <alignment horizontal="center" vertical="center" wrapText="1" readingOrder="2"/>
    </xf>
    <xf numFmtId="0" fontId="7" fillId="12" borderId="30" xfId="0" applyFont="1" applyFill="1" applyBorder="1" applyAlignment="1">
      <alignment horizontal="center" vertical="center" wrapText="1" readingOrder="2"/>
    </xf>
    <xf numFmtId="0" fontId="15" fillId="19" borderId="9" xfId="0" applyFont="1" applyFill="1" applyBorder="1" applyAlignment="1">
      <alignment horizontal="right" vertical="center" wrapText="1" readingOrder="2"/>
    </xf>
    <xf numFmtId="0" fontId="15" fillId="20" borderId="9" xfId="0" applyFont="1" applyFill="1" applyBorder="1" applyAlignment="1">
      <alignment horizontal="right" vertical="center" wrapText="1" readingOrder="2"/>
    </xf>
    <xf numFmtId="0" fontId="15" fillId="5" borderId="9" xfId="0" applyFont="1" applyFill="1" applyBorder="1" applyAlignment="1">
      <alignment horizontal="right" vertical="center" wrapText="1" readingOrder="2"/>
    </xf>
    <xf numFmtId="0" fontId="15" fillId="15" borderId="17" xfId="0" applyFont="1" applyFill="1" applyBorder="1" applyAlignment="1">
      <alignment horizontal="right" vertical="center" wrapText="1" readingOrder="2"/>
    </xf>
    <xf numFmtId="0" fontId="15" fillId="15" borderId="17" xfId="0" applyFont="1" applyFill="1" applyBorder="1" applyAlignment="1">
      <alignment horizontal="center" vertical="center" wrapText="1" readingOrder="2"/>
    </xf>
    <xf numFmtId="0" fontId="15" fillId="15" borderId="9" xfId="0" applyFont="1" applyFill="1" applyBorder="1" applyAlignment="1">
      <alignment horizontal="right" vertical="center" wrapText="1" readingOrder="2"/>
    </xf>
    <xf numFmtId="0" fontId="15" fillId="15" borderId="9" xfId="0" applyFont="1" applyFill="1" applyBorder="1" applyAlignment="1">
      <alignment horizontal="center" vertical="center" wrapText="1" readingOrder="2"/>
    </xf>
    <xf numFmtId="0" fontId="15" fillId="15" borderId="9" xfId="0" applyFont="1" applyFill="1" applyBorder="1" applyAlignment="1">
      <alignment horizontal="justify" vertical="center" wrapText="1" readingOrder="2"/>
    </xf>
    <xf numFmtId="0" fontId="15" fillId="11" borderId="9" xfId="0" applyFont="1" applyFill="1" applyBorder="1" applyAlignment="1">
      <alignment horizontal="right" vertical="center" wrapText="1" readingOrder="2"/>
    </xf>
    <xf numFmtId="0" fontId="15" fillId="11" borderId="9" xfId="0" applyFont="1" applyFill="1" applyBorder="1" applyAlignment="1">
      <alignment horizontal="center" vertical="center" wrapText="1" readingOrder="2"/>
    </xf>
    <xf numFmtId="0" fontId="15" fillId="11" borderId="9" xfId="0" applyFont="1" applyFill="1" applyBorder="1" applyAlignment="1">
      <alignment horizontal="justify" vertical="center" wrapText="1" readingOrder="2"/>
    </xf>
    <xf numFmtId="0" fontId="43" fillId="5" borderId="9" xfId="0" applyFont="1" applyFill="1" applyBorder="1" applyAlignment="1">
      <alignment horizontal="center" vertical="center" wrapText="1"/>
    </xf>
    <xf numFmtId="0" fontId="17" fillId="11" borderId="9" xfId="0" applyFont="1" applyFill="1" applyBorder="1" applyAlignment="1">
      <alignment horizontal="right" vertical="center" wrapText="1" readingOrder="2"/>
    </xf>
    <xf numFmtId="0" fontId="43" fillId="11" borderId="9" xfId="0" applyFont="1" applyFill="1" applyBorder="1" applyAlignment="1">
      <alignment horizontal="right" vertical="center" wrapText="1" readingOrder="2"/>
    </xf>
    <xf numFmtId="0" fontId="7" fillId="0" borderId="1" xfId="1" applyNumberFormat="1" applyFont="1" applyBorder="1" applyAlignment="1">
      <alignment horizontal="center" vertical="center"/>
    </xf>
    <xf numFmtId="0" fontId="14" fillId="4" borderId="8" xfId="0" applyFont="1" applyFill="1" applyBorder="1" applyAlignment="1">
      <alignment horizontal="center" vertical="center"/>
    </xf>
    <xf numFmtId="2" fontId="3" fillId="2" borderId="1" xfId="0" applyNumberFormat="1" applyFont="1" applyFill="1" applyBorder="1" applyAlignment="1">
      <alignment horizontal="center" vertical="center" readingOrder="2"/>
    </xf>
    <xf numFmtId="0" fontId="0" fillId="10" borderId="1" xfId="0" applyFill="1" applyBorder="1"/>
    <xf numFmtId="0" fontId="0" fillId="12" borderId="0" xfId="0" applyFill="1"/>
    <xf numFmtId="0" fontId="1" fillId="4" borderId="34" xfId="0" applyFont="1" applyFill="1" applyBorder="1" applyAlignment="1">
      <alignment horizontal="center" vertical="top" wrapText="1"/>
    </xf>
    <xf numFmtId="0" fontId="2" fillId="4" borderId="6" xfId="0" applyFont="1" applyFill="1" applyBorder="1" applyAlignment="1">
      <alignment horizontal="center" vertical="center" wrapText="1" readingOrder="2"/>
    </xf>
    <xf numFmtId="0" fontId="42" fillId="20" borderId="9" xfId="0" applyFont="1" applyFill="1" applyBorder="1" applyAlignment="1">
      <alignment horizontal="center" vertical="center" wrapText="1" readingOrder="2"/>
    </xf>
    <xf numFmtId="0" fontId="17" fillId="20" borderId="9" xfId="0" applyFont="1" applyFill="1" applyBorder="1" applyAlignment="1">
      <alignment horizontal="center" vertical="center" wrapText="1" readingOrder="2"/>
    </xf>
    <xf numFmtId="0" fontId="42" fillId="11" borderId="9" xfId="0" applyFont="1" applyFill="1" applyBorder="1" applyAlignment="1">
      <alignment horizontal="center" vertical="center" wrapText="1" readingOrder="2"/>
    </xf>
    <xf numFmtId="0" fontId="17" fillId="11" borderId="9" xfId="0" applyFont="1" applyFill="1" applyBorder="1" applyAlignment="1">
      <alignment horizontal="center" vertical="center" wrapText="1"/>
    </xf>
    <xf numFmtId="0" fontId="42" fillId="11" borderId="9" xfId="0" applyFont="1" applyFill="1" applyBorder="1" applyAlignment="1">
      <alignment horizontal="center" vertical="center" wrapText="1"/>
    </xf>
    <xf numFmtId="0" fontId="17" fillId="19" borderId="9" xfId="0" applyFont="1" applyFill="1" applyBorder="1" applyAlignment="1">
      <alignment horizontal="center" vertical="center" wrapText="1" readingOrder="2"/>
    </xf>
    <xf numFmtId="0" fontId="42" fillId="5" borderId="9" xfId="0" applyFont="1" applyFill="1" applyBorder="1" applyAlignment="1">
      <alignment horizontal="center" vertical="center" wrapText="1" readingOrder="2"/>
    </xf>
    <xf numFmtId="0" fontId="45" fillId="20" borderId="9" xfId="0" applyFont="1" applyFill="1" applyBorder="1" applyAlignment="1">
      <alignment horizontal="center" vertical="center" wrapText="1" readingOrder="2"/>
    </xf>
    <xf numFmtId="0" fontId="33" fillId="17" borderId="9" xfId="0" applyFont="1" applyFill="1" applyBorder="1" applyAlignment="1">
      <alignment horizontal="center" vertical="center" wrapText="1" readingOrder="2"/>
    </xf>
    <xf numFmtId="0" fontId="20" fillId="17" borderId="9" xfId="0" applyFont="1" applyFill="1" applyBorder="1" applyAlignment="1">
      <alignment horizontal="center" vertical="center" wrapText="1" readingOrder="2"/>
    </xf>
    <xf numFmtId="0" fontId="17" fillId="19" borderId="9" xfId="0" applyFont="1" applyFill="1" applyBorder="1" applyAlignment="1">
      <alignment horizontal="right" vertical="center" wrapText="1" readingOrder="2"/>
    </xf>
    <xf numFmtId="0" fontId="8" fillId="0" borderId="0" xfId="1"/>
    <xf numFmtId="0" fontId="48" fillId="0" borderId="0" xfId="1" applyFont="1"/>
    <xf numFmtId="0" fontId="48" fillId="0" borderId="0" xfId="1" applyFont="1" applyAlignment="1">
      <alignment wrapText="1"/>
    </xf>
    <xf numFmtId="0" fontId="47" fillId="0" borderId="0" xfId="1" applyFont="1"/>
    <xf numFmtId="0" fontId="43" fillId="20" borderId="1" xfId="1" applyFont="1" applyFill="1" applyBorder="1" applyAlignment="1">
      <alignment horizontal="center" vertical="center" wrapText="1"/>
    </xf>
    <xf numFmtId="0" fontId="17" fillId="0" borderId="0" xfId="1" applyFont="1" applyAlignment="1">
      <alignment horizontal="center" vertical="center"/>
    </xf>
    <xf numFmtId="0" fontId="17" fillId="0" borderId="0" xfId="1" applyFont="1" applyAlignment="1">
      <alignment horizontal="center" vertical="center" wrapText="1"/>
    </xf>
    <xf numFmtId="0" fontId="51" fillId="0" borderId="0" xfId="1" applyFont="1" applyAlignment="1">
      <alignment horizontal="center" vertical="center"/>
    </xf>
    <xf numFmtId="0" fontId="43" fillId="0" borderId="0" xfId="1" applyFont="1" applyAlignment="1">
      <alignment horizontal="center" vertical="center"/>
    </xf>
    <xf numFmtId="0" fontId="43" fillId="20" borderId="3" xfId="1" applyFont="1" applyFill="1" applyBorder="1" applyAlignment="1">
      <alignment horizontal="right" vertical="center" readingOrder="2"/>
    </xf>
    <xf numFmtId="0" fontId="43" fillId="23" borderId="1" xfId="1" applyFont="1" applyFill="1" applyBorder="1" applyAlignment="1">
      <alignment horizontal="center" vertical="center"/>
    </xf>
    <xf numFmtId="1" fontId="43" fillId="7" borderId="1" xfId="1" applyNumberFormat="1" applyFont="1" applyFill="1" applyBorder="1" applyAlignment="1">
      <alignment horizontal="center" vertical="center"/>
    </xf>
    <xf numFmtId="0" fontId="43" fillId="11" borderId="1" xfId="1" applyFont="1" applyFill="1" applyBorder="1" applyAlignment="1">
      <alignment horizontal="center" vertical="center"/>
    </xf>
    <xf numFmtId="0" fontId="8" fillId="0" borderId="0" xfId="1" applyAlignment="1">
      <alignment wrapText="1"/>
    </xf>
    <xf numFmtId="0" fontId="46" fillId="0" borderId="0" xfId="1" applyFont="1"/>
    <xf numFmtId="0" fontId="8" fillId="0" borderId="0" xfId="1" applyFont="1" applyAlignment="1">
      <alignment wrapText="1"/>
    </xf>
    <xf numFmtId="1" fontId="8" fillId="0" borderId="0" xfId="1" applyNumberFormat="1"/>
    <xf numFmtId="0" fontId="43" fillId="20" borderId="3" xfId="1" applyFont="1" applyFill="1" applyBorder="1" applyAlignment="1">
      <alignment horizontal="right" vertical="center" wrapText="1" readingOrder="2"/>
    </xf>
    <xf numFmtId="0" fontId="17" fillId="0" borderId="0" xfId="1" applyFont="1" applyBorder="1" applyAlignment="1">
      <alignment horizontal="center" vertical="center"/>
    </xf>
    <xf numFmtId="0" fontId="47" fillId="0" borderId="0" xfId="1" applyFont="1" applyAlignment="1">
      <alignment horizontal="right" readingOrder="1"/>
    </xf>
    <xf numFmtId="0" fontId="47" fillId="0" borderId="1" xfId="1" applyFont="1" applyBorder="1" applyAlignment="1">
      <alignment horizontal="right"/>
    </xf>
    <xf numFmtId="0" fontId="52" fillId="0" borderId="1" xfId="1" applyFont="1" applyBorder="1" applyAlignment="1">
      <alignment horizontal="right"/>
    </xf>
    <xf numFmtId="0" fontId="47" fillId="0" borderId="1" xfId="1" applyFont="1" applyBorder="1"/>
    <xf numFmtId="1" fontId="47" fillId="0" borderId="1" xfId="1" applyNumberFormat="1" applyFont="1" applyBorder="1"/>
    <xf numFmtId="0" fontId="52" fillId="0" borderId="1" xfId="1" applyFont="1" applyBorder="1" applyAlignment="1">
      <alignment horizontal="center"/>
    </xf>
    <xf numFmtId="0" fontId="52" fillId="0" borderId="1" xfId="1" applyFont="1" applyBorder="1"/>
    <xf numFmtId="0" fontId="46" fillId="0" borderId="1" xfId="1" applyFont="1" applyBorder="1" applyAlignment="1">
      <alignment horizontal="center"/>
    </xf>
    <xf numFmtId="0" fontId="46" fillId="0" borderId="1" xfId="1" applyFont="1" applyBorder="1"/>
    <xf numFmtId="1" fontId="46" fillId="0" borderId="1" xfId="1" applyNumberFormat="1" applyFont="1" applyBorder="1"/>
    <xf numFmtId="0" fontId="46" fillId="24" borderId="1" xfId="1" applyFont="1" applyFill="1" applyBorder="1"/>
    <xf numFmtId="0" fontId="47" fillId="0" borderId="1" xfId="1" applyFont="1" applyBorder="1" applyAlignment="1">
      <alignment horizontal="center"/>
    </xf>
    <xf numFmtId="0" fontId="8" fillId="0" borderId="0" xfId="1" applyAlignment="1">
      <alignment readingOrder="1"/>
    </xf>
    <xf numFmtId="0" fontId="43" fillId="20" borderId="3" xfId="5" applyFont="1" applyFill="1" applyBorder="1" applyAlignment="1">
      <alignment horizontal="right" vertical="center" wrapText="1"/>
    </xf>
    <xf numFmtId="1" fontId="52" fillId="0" borderId="1" xfId="1" applyNumberFormat="1" applyFont="1" applyBorder="1"/>
    <xf numFmtId="0" fontId="43" fillId="2" borderId="1" xfId="1" applyFont="1" applyFill="1" applyBorder="1" applyAlignment="1">
      <alignment horizontal="center" vertical="center"/>
    </xf>
    <xf numFmtId="0" fontId="15" fillId="21" borderId="37" xfId="0" applyFont="1" applyFill="1" applyBorder="1" applyAlignment="1">
      <alignment horizontal="center" vertical="center" wrapText="1" readingOrder="2"/>
    </xf>
    <xf numFmtId="0" fontId="15" fillId="21" borderId="38" xfId="0" applyFont="1" applyFill="1" applyBorder="1" applyAlignment="1">
      <alignment horizontal="center" vertical="center" wrapText="1" readingOrder="2"/>
    </xf>
    <xf numFmtId="0" fontId="15" fillId="21" borderId="39" xfId="0" applyFont="1" applyFill="1" applyBorder="1" applyAlignment="1">
      <alignment horizontal="center" vertical="center" wrapText="1" readingOrder="2"/>
    </xf>
    <xf numFmtId="0" fontId="19" fillId="16" borderId="13" xfId="0" applyFont="1" applyFill="1" applyBorder="1" applyAlignment="1">
      <alignment horizontal="right" vertical="center" wrapText="1"/>
    </xf>
    <xf numFmtId="0" fontId="19" fillId="16" borderId="9" xfId="0" applyFont="1" applyFill="1" applyBorder="1" applyAlignment="1">
      <alignment horizontal="right" vertical="center" wrapText="1"/>
    </xf>
    <xf numFmtId="1" fontId="33" fillId="17" borderId="9" xfId="0" applyNumberFormat="1" applyFont="1" applyFill="1" applyBorder="1" applyAlignment="1">
      <alignment horizontal="center" vertical="center" wrapText="1" readingOrder="2"/>
    </xf>
    <xf numFmtId="0" fontId="1" fillId="0" borderId="6" xfId="0" applyFont="1" applyBorder="1" applyAlignment="1">
      <alignment horizontal="center" vertical="center" readingOrder="2"/>
    </xf>
    <xf numFmtId="0" fontId="1" fillId="0" borderId="6" xfId="0" applyFont="1" applyBorder="1" applyAlignment="1">
      <alignment horizontal="center" vertical="center"/>
    </xf>
    <xf numFmtId="0" fontId="1" fillId="0" borderId="1" xfId="0" applyFont="1" applyBorder="1" applyAlignment="1">
      <alignment horizontal="center" vertical="center"/>
    </xf>
    <xf numFmtId="0" fontId="53" fillId="23" borderId="1" xfId="0" applyFont="1" applyFill="1" applyBorder="1" applyAlignment="1">
      <alignment horizontal="center" vertical="center" wrapText="1"/>
    </xf>
    <xf numFmtId="0" fontId="15" fillId="4" borderId="1" xfId="0" applyFont="1" applyFill="1" applyBorder="1" applyAlignment="1">
      <alignment horizontal="center" vertical="center"/>
    </xf>
    <xf numFmtId="0" fontId="15" fillId="2" borderId="1" xfId="0" applyFont="1" applyFill="1" applyBorder="1" applyAlignment="1">
      <alignment horizontal="center" vertical="center"/>
    </xf>
    <xf numFmtId="0" fontId="15" fillId="2" borderId="3" xfId="0" applyFont="1" applyFill="1" applyBorder="1" applyAlignment="1">
      <alignment horizontal="center" vertical="center"/>
    </xf>
    <xf numFmtId="0" fontId="7" fillId="12" borderId="31" xfId="0" applyFont="1" applyFill="1" applyBorder="1" applyAlignment="1">
      <alignment horizontal="center" vertical="center" wrapText="1" readingOrder="2"/>
    </xf>
    <xf numFmtId="0" fontId="15" fillId="21" borderId="37" xfId="0" applyFont="1" applyFill="1" applyBorder="1" applyAlignment="1">
      <alignment horizontal="center" vertical="center" wrapText="1" readingOrder="2"/>
    </xf>
    <xf numFmtId="0" fontId="15" fillId="21" borderId="38" xfId="0" applyFont="1" applyFill="1" applyBorder="1" applyAlignment="1">
      <alignment horizontal="center" vertical="center" wrapText="1" readingOrder="2"/>
    </xf>
    <xf numFmtId="0" fontId="15" fillId="21" borderId="39" xfId="0" applyFont="1" applyFill="1" applyBorder="1" applyAlignment="1">
      <alignment horizontal="center" vertical="center" wrapText="1" readingOrder="2"/>
    </xf>
    <xf numFmtId="0" fontId="19" fillId="5" borderId="9" xfId="0" applyFont="1" applyFill="1" applyBorder="1" applyAlignment="1">
      <alignment horizontal="center" vertical="center" wrapText="1" readingOrder="2"/>
    </xf>
    <xf numFmtId="0" fontId="1" fillId="12" borderId="9" xfId="0" applyFont="1" applyFill="1" applyBorder="1" applyAlignment="1">
      <alignment horizontal="center" vertical="center" wrapText="1"/>
    </xf>
    <xf numFmtId="0" fontId="2" fillId="4" borderId="1" xfId="0" applyFont="1" applyFill="1" applyBorder="1" applyAlignment="1">
      <alignment horizontal="center" vertical="center" readingOrder="2"/>
    </xf>
    <xf numFmtId="0" fontId="23" fillId="4" borderId="1" xfId="0" applyFont="1" applyFill="1" applyBorder="1" applyAlignment="1">
      <alignment horizontal="center" vertical="center" readingOrder="2"/>
    </xf>
    <xf numFmtId="0" fontId="17" fillId="0" borderId="1" xfId="0" applyFont="1" applyBorder="1" applyAlignment="1">
      <alignment horizontal="center" vertical="center"/>
    </xf>
    <xf numFmtId="0" fontId="7" fillId="25" borderId="17" xfId="0" applyFont="1" applyFill="1" applyBorder="1" applyAlignment="1">
      <alignment horizontal="center" vertical="center" wrapText="1" readingOrder="2"/>
    </xf>
    <xf numFmtId="0" fontId="17" fillId="25" borderId="9" xfId="0" applyFont="1" applyFill="1" applyBorder="1" applyAlignment="1">
      <alignment horizontal="right" vertical="center" wrapText="1" readingOrder="2"/>
    </xf>
    <xf numFmtId="0" fontId="17" fillId="25" borderId="9" xfId="0" applyFont="1" applyFill="1" applyBorder="1" applyAlignment="1">
      <alignment horizontal="center" vertical="center" wrapText="1" readingOrder="2"/>
    </xf>
    <xf numFmtId="0" fontId="0" fillId="0" borderId="0" xfId="0" applyAlignment="1">
      <alignment vertical="center"/>
    </xf>
    <xf numFmtId="0" fontId="43" fillId="11" borderId="9" xfId="0" applyFont="1" applyFill="1" applyBorder="1" applyAlignment="1">
      <alignment horizontal="center" vertical="center" wrapText="1" readingOrder="2"/>
    </xf>
    <xf numFmtId="0" fontId="43" fillId="15" borderId="17" xfId="0" applyFont="1" applyFill="1" applyBorder="1" applyAlignment="1">
      <alignment horizontal="center" vertical="center" wrapText="1" readingOrder="2"/>
    </xf>
    <xf numFmtId="0" fontId="43" fillId="15" borderId="9" xfId="0" applyFont="1" applyFill="1" applyBorder="1" applyAlignment="1">
      <alignment horizontal="center" vertical="center" wrapText="1" readingOrder="2"/>
    </xf>
    <xf numFmtId="0" fontId="43" fillId="20" borderId="9" xfId="0" applyFont="1" applyFill="1" applyBorder="1" applyAlignment="1">
      <alignment horizontal="center" vertical="center" wrapText="1" readingOrder="2"/>
    </xf>
    <xf numFmtId="0" fontId="43" fillId="19" borderId="9" xfId="0" applyFont="1" applyFill="1" applyBorder="1" applyAlignment="1">
      <alignment horizontal="center" vertical="center" wrapText="1" readingOrder="2"/>
    </xf>
    <xf numFmtId="0" fontId="43" fillId="9" borderId="9" xfId="0" applyFont="1" applyFill="1" applyBorder="1" applyAlignment="1">
      <alignment horizontal="center" vertical="center" wrapText="1" readingOrder="2"/>
    </xf>
    <xf numFmtId="0" fontId="43" fillId="5" borderId="9" xfId="0" applyFont="1" applyFill="1" applyBorder="1" applyAlignment="1">
      <alignment horizontal="center" vertical="center" wrapText="1" readingOrder="2"/>
    </xf>
    <xf numFmtId="0" fontId="43" fillId="15" borderId="13" xfId="0" applyFont="1" applyFill="1" applyBorder="1" applyAlignment="1">
      <alignment horizontal="center" vertical="center" wrapText="1" readingOrder="2"/>
    </xf>
    <xf numFmtId="0" fontId="43" fillId="20" borderId="13" xfId="0" applyFont="1" applyFill="1" applyBorder="1" applyAlignment="1">
      <alignment horizontal="center" vertical="center" wrapText="1" readingOrder="2"/>
    </xf>
    <xf numFmtId="0" fontId="43" fillId="11" borderId="13" xfId="0" applyFont="1" applyFill="1" applyBorder="1" applyAlignment="1">
      <alignment horizontal="center" vertical="center" wrapText="1" readingOrder="2"/>
    </xf>
    <xf numFmtId="0" fontId="43" fillId="19" borderId="13" xfId="0" applyFont="1" applyFill="1" applyBorder="1" applyAlignment="1">
      <alignment horizontal="center" vertical="center" wrapText="1" readingOrder="2"/>
    </xf>
    <xf numFmtId="0" fontId="43" fillId="9" borderId="13" xfId="0" applyFont="1" applyFill="1" applyBorder="1" applyAlignment="1">
      <alignment horizontal="center" vertical="center" wrapText="1" readingOrder="2"/>
    </xf>
    <xf numFmtId="0" fontId="43" fillId="5" borderId="13" xfId="0" applyFont="1" applyFill="1" applyBorder="1" applyAlignment="1">
      <alignment horizontal="center" vertical="center" wrapText="1" readingOrder="2"/>
    </xf>
    <xf numFmtId="0" fontId="57" fillId="20" borderId="3" xfId="5" applyFont="1" applyFill="1" applyBorder="1" applyAlignment="1">
      <alignment horizontal="right" vertical="center" wrapText="1"/>
    </xf>
    <xf numFmtId="0" fontId="17" fillId="20" borderId="18" xfId="5" applyFont="1" applyFill="1" applyBorder="1" applyAlignment="1">
      <alignment horizontal="center" vertical="center" wrapText="1"/>
    </xf>
    <xf numFmtId="0" fontId="39" fillId="0" borderId="16" xfId="0" applyFont="1" applyBorder="1" applyAlignment="1">
      <alignment horizontal="center" vertical="center" wrapText="1" readingOrder="2"/>
    </xf>
    <xf numFmtId="0" fontId="0" fillId="0" borderId="9" xfId="0" applyBorder="1"/>
    <xf numFmtId="0" fontId="19" fillId="28" borderId="9" xfId="0" applyFont="1" applyFill="1" applyBorder="1" applyAlignment="1">
      <alignment horizontal="center" vertical="center" wrapText="1" readingOrder="2"/>
    </xf>
    <xf numFmtId="0" fontId="19" fillId="8" borderId="9" xfId="0" applyFont="1" applyFill="1" applyBorder="1" applyAlignment="1">
      <alignment horizontal="center" vertical="center" wrapText="1" readingOrder="2"/>
    </xf>
    <xf numFmtId="0" fontId="19" fillId="26" borderId="9" xfId="0" applyFont="1" applyFill="1" applyBorder="1" applyAlignment="1">
      <alignment horizontal="center" vertical="center" readingOrder="2"/>
    </xf>
    <xf numFmtId="0" fontId="19" fillId="27" borderId="9" xfId="0" applyFont="1" applyFill="1" applyBorder="1" applyAlignment="1">
      <alignment horizontal="center" vertical="center" wrapText="1" readingOrder="2"/>
    </xf>
    <xf numFmtId="0" fontId="19" fillId="26" borderId="9" xfId="0" applyFont="1" applyFill="1" applyBorder="1" applyAlignment="1">
      <alignment horizontal="center" vertical="center" wrapText="1" readingOrder="2"/>
    </xf>
    <xf numFmtId="0" fontId="20" fillId="0" borderId="9" xfId="0" applyFont="1" applyBorder="1" applyAlignment="1">
      <alignment horizontal="center" vertical="center" wrapText="1" readingOrder="2"/>
    </xf>
    <xf numFmtId="0" fontId="59" fillId="27" borderId="9" xfId="0" applyFont="1" applyFill="1" applyBorder="1" applyAlignment="1">
      <alignment horizontal="center" vertical="center" wrapText="1" readingOrder="2"/>
    </xf>
    <xf numFmtId="0" fontId="39" fillId="27" borderId="9" xfId="0" applyFont="1" applyFill="1" applyBorder="1" applyAlignment="1">
      <alignment horizontal="center" vertical="center" wrapText="1" readingOrder="2"/>
    </xf>
    <xf numFmtId="0" fontId="21" fillId="0" borderId="9" xfId="0" applyFont="1" applyBorder="1" applyAlignment="1">
      <alignment horizontal="center" vertical="center" wrapText="1" readingOrder="2"/>
    </xf>
    <xf numFmtId="1" fontId="19" fillId="0" borderId="9" xfId="0" applyNumberFormat="1" applyFont="1" applyBorder="1" applyAlignment="1">
      <alignment horizontal="center" vertical="center" wrapText="1" readingOrder="2"/>
    </xf>
    <xf numFmtId="0" fontId="39" fillId="5" borderId="9" xfId="0" applyFont="1" applyFill="1" applyBorder="1" applyAlignment="1">
      <alignment horizontal="center" vertical="center" wrapText="1" readingOrder="2"/>
    </xf>
    <xf numFmtId="0" fontId="60" fillId="15" borderId="9" xfId="0" applyFont="1" applyFill="1" applyBorder="1" applyAlignment="1">
      <alignment horizontal="center" vertical="center" wrapText="1" readingOrder="2"/>
    </xf>
    <xf numFmtId="0" fontId="61" fillId="15" borderId="9" xfId="0" applyFont="1" applyFill="1" applyBorder="1" applyAlignment="1">
      <alignment horizontal="center" vertical="center" wrapText="1" readingOrder="2"/>
    </xf>
    <xf numFmtId="0" fontId="1" fillId="12" borderId="19" xfId="0" applyFont="1" applyFill="1" applyBorder="1" applyAlignment="1">
      <alignment horizontal="center" vertical="center" readingOrder="2"/>
    </xf>
    <xf numFmtId="0" fontId="17" fillId="29" borderId="9" xfId="0" applyFont="1" applyFill="1" applyBorder="1" applyAlignment="1">
      <alignment horizontal="right" vertical="center" wrapText="1" readingOrder="2"/>
    </xf>
    <xf numFmtId="0" fontId="17" fillId="29" borderId="9" xfId="0" applyFont="1" applyFill="1" applyBorder="1" applyAlignment="1">
      <alignment horizontal="center" vertical="center" wrapText="1" readingOrder="2"/>
    </xf>
    <xf numFmtId="0" fontId="43" fillId="29" borderId="9" xfId="0" applyFont="1" applyFill="1" applyBorder="1" applyAlignment="1">
      <alignment horizontal="center" vertical="center" wrapText="1" readingOrder="2"/>
    </xf>
    <xf numFmtId="0" fontId="43" fillId="29" borderId="13" xfId="0" applyFont="1" applyFill="1" applyBorder="1" applyAlignment="1">
      <alignment horizontal="center" vertical="center" wrapText="1" readingOrder="2"/>
    </xf>
    <xf numFmtId="0" fontId="43" fillId="11" borderId="24" xfId="1" applyFont="1" applyFill="1" applyBorder="1" applyAlignment="1">
      <alignment horizontal="center" vertical="center" wrapText="1"/>
    </xf>
    <xf numFmtId="0" fontId="43" fillId="11" borderId="6" xfId="1" applyFont="1" applyFill="1" applyBorder="1" applyAlignment="1">
      <alignment horizontal="center" vertical="center"/>
    </xf>
    <xf numFmtId="0" fontId="43" fillId="22" borderId="3" xfId="1" applyFont="1" applyFill="1" applyBorder="1" applyAlignment="1">
      <alignment horizontal="center" vertical="center"/>
    </xf>
    <xf numFmtId="0" fontId="43" fillId="22" borderId="4" xfId="1" applyFont="1" applyFill="1" applyBorder="1" applyAlignment="1">
      <alignment horizontal="center" vertical="center"/>
    </xf>
    <xf numFmtId="0" fontId="43" fillId="22" borderId="5" xfId="1" applyFont="1" applyFill="1" applyBorder="1" applyAlignment="1">
      <alignment horizontal="center" vertical="center"/>
    </xf>
    <xf numFmtId="0" fontId="43" fillId="20" borderId="25" xfId="1" applyFont="1" applyFill="1" applyBorder="1" applyAlignment="1">
      <alignment horizontal="center" vertical="center" wrapText="1" readingOrder="1"/>
    </xf>
    <xf numFmtId="0" fontId="43" fillId="20" borderId="22" xfId="1" applyFont="1" applyFill="1" applyBorder="1" applyAlignment="1">
      <alignment horizontal="center" vertical="center" wrapText="1" readingOrder="1"/>
    </xf>
    <xf numFmtId="0" fontId="43" fillId="19" borderId="3" xfId="1" applyFont="1" applyFill="1" applyBorder="1" applyAlignment="1">
      <alignment horizontal="center" vertical="center" wrapText="1" readingOrder="2"/>
    </xf>
    <xf numFmtId="0" fontId="43" fillId="19" borderId="4" xfId="1" applyFont="1" applyFill="1" applyBorder="1" applyAlignment="1">
      <alignment horizontal="center" vertical="center" wrapText="1" readingOrder="2"/>
    </xf>
    <xf numFmtId="0" fontId="43" fillId="19" borderId="5" xfId="1" applyFont="1" applyFill="1" applyBorder="1" applyAlignment="1">
      <alignment horizontal="center" vertical="center" wrapText="1" readingOrder="2"/>
    </xf>
    <xf numFmtId="0" fontId="43" fillId="20" borderId="3" xfId="1" applyFont="1" applyFill="1" applyBorder="1" applyAlignment="1">
      <alignment horizontal="center" vertical="center" readingOrder="2"/>
    </xf>
    <xf numFmtId="0" fontId="43" fillId="20" borderId="4" xfId="1" applyFont="1" applyFill="1" applyBorder="1" applyAlignment="1">
      <alignment horizontal="center" vertical="center" readingOrder="2"/>
    </xf>
    <xf numFmtId="0" fontId="43" fillId="20" borderId="5" xfId="1" applyFont="1" applyFill="1" applyBorder="1" applyAlignment="1">
      <alignment horizontal="center" vertical="center" readingOrder="2"/>
    </xf>
    <xf numFmtId="0" fontId="2" fillId="4" borderId="2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1" fillId="15" borderId="3" xfId="0" applyFont="1" applyFill="1" applyBorder="1" applyAlignment="1">
      <alignment horizontal="center" vertical="center"/>
    </xf>
    <xf numFmtId="0" fontId="1" fillId="15" borderId="5" xfId="0" applyFont="1" applyFill="1" applyBorder="1" applyAlignment="1">
      <alignment horizontal="center" vertical="center"/>
    </xf>
    <xf numFmtId="0" fontId="6" fillId="3" borderId="3" xfId="0" applyFont="1" applyFill="1" applyBorder="1" applyAlignment="1">
      <alignment horizontal="right" vertical="center" wrapText="1"/>
    </xf>
    <xf numFmtId="0" fontId="6" fillId="3" borderId="4" xfId="0" applyFont="1" applyFill="1" applyBorder="1" applyAlignment="1">
      <alignment horizontal="right" vertical="center" wrapText="1"/>
    </xf>
    <xf numFmtId="0" fontId="6" fillId="3" borderId="5" xfId="0" applyFont="1" applyFill="1" applyBorder="1" applyAlignment="1">
      <alignment horizontal="right" vertical="center" wrapText="1"/>
    </xf>
    <xf numFmtId="0" fontId="1" fillId="15" borderId="24" xfId="0" applyFont="1" applyFill="1" applyBorder="1" applyAlignment="1">
      <alignment horizontal="center" vertical="center" wrapText="1"/>
    </xf>
    <xf numFmtId="0" fontId="1" fillId="15" borderId="8" xfId="0" applyFont="1" applyFill="1" applyBorder="1" applyAlignment="1">
      <alignment horizontal="center" vertical="center" wrapText="1"/>
    </xf>
    <xf numFmtId="0" fontId="1" fillId="15" borderId="6"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23" fillId="4" borderId="3" xfId="0" applyFont="1" applyFill="1" applyBorder="1" applyAlignment="1">
      <alignment horizontal="center" vertical="center" wrapText="1"/>
    </xf>
    <xf numFmtId="0" fontId="23" fillId="4" borderId="5"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7" fillId="0" borderId="3" xfId="1" applyNumberFormat="1" applyFont="1" applyBorder="1" applyAlignment="1">
      <alignment horizontal="center" vertical="center"/>
    </xf>
    <xf numFmtId="0" fontId="7" fillId="0" borderId="5" xfId="1" applyNumberFormat="1" applyFont="1" applyBorder="1" applyAlignment="1">
      <alignment horizontal="center" vertical="center"/>
    </xf>
    <xf numFmtId="0" fontId="1" fillId="8" borderId="3" xfId="0" applyFont="1" applyFill="1" applyBorder="1" applyAlignment="1">
      <alignment horizontal="center" vertical="center"/>
    </xf>
    <xf numFmtId="0" fontId="1" fillId="8" borderId="4" xfId="0" applyFont="1" applyFill="1" applyBorder="1" applyAlignment="1">
      <alignment horizontal="center" vertical="center"/>
    </xf>
    <xf numFmtId="0" fontId="1" fillId="8" borderId="5" xfId="0" applyFont="1" applyFill="1" applyBorder="1" applyAlignment="1">
      <alignment horizontal="center" vertical="center"/>
    </xf>
    <xf numFmtId="0" fontId="1" fillId="9" borderId="3" xfId="0" applyFont="1" applyFill="1" applyBorder="1" applyAlignment="1">
      <alignment horizontal="center" vertical="center"/>
    </xf>
    <xf numFmtId="0" fontId="1" fillId="9" borderId="5" xfId="0" applyFont="1" applyFill="1" applyBorder="1" applyAlignment="1">
      <alignment horizontal="center" vertical="center"/>
    </xf>
    <xf numFmtId="0" fontId="53" fillId="23" borderId="1" xfId="0" applyFont="1" applyFill="1" applyBorder="1" applyAlignment="1">
      <alignment horizontal="center" vertical="center"/>
    </xf>
    <xf numFmtId="0" fontId="1" fillId="12" borderId="23" xfId="0" applyFont="1" applyFill="1" applyBorder="1" applyAlignment="1">
      <alignment horizontal="center" vertical="center"/>
    </xf>
    <xf numFmtId="0" fontId="1" fillId="12" borderId="28" xfId="0" applyFont="1" applyFill="1" applyBorder="1" applyAlignment="1">
      <alignment horizontal="center" vertical="center"/>
    </xf>
    <xf numFmtId="0" fontId="53" fillId="23" borderId="1" xfId="0" applyFont="1" applyFill="1" applyBorder="1" applyAlignment="1">
      <alignment horizontal="center" vertical="center" wrapText="1"/>
    </xf>
    <xf numFmtId="0" fontId="53" fillId="23" borderId="24" xfId="0" applyFont="1" applyFill="1" applyBorder="1" applyAlignment="1">
      <alignment horizontal="center" vertical="center" wrapText="1"/>
    </xf>
    <xf numFmtId="0" fontId="53" fillId="23" borderId="6" xfId="0" applyFont="1" applyFill="1" applyBorder="1" applyAlignment="1">
      <alignment horizontal="center" vertical="center" wrapText="1"/>
    </xf>
    <xf numFmtId="0" fontId="53" fillId="23" borderId="1" xfId="0" applyFont="1" applyFill="1" applyBorder="1" applyAlignment="1">
      <alignment horizontal="center" vertical="center" textRotation="180" wrapText="1"/>
    </xf>
    <xf numFmtId="0" fontId="53" fillId="15" borderId="1" xfId="0" applyFont="1" applyFill="1" applyBorder="1" applyAlignment="1">
      <alignment horizontal="center" vertical="center"/>
    </xf>
    <xf numFmtId="0" fontId="1" fillId="7" borderId="1" xfId="0" applyFont="1" applyFill="1" applyBorder="1" applyAlignment="1">
      <alignment horizontal="center" vertical="center" wrapText="1"/>
    </xf>
    <xf numFmtId="0" fontId="1" fillId="7" borderId="24"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1" fillId="7" borderId="3"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 fillId="7" borderId="5" xfId="0" applyFont="1" applyFill="1" applyBorder="1" applyAlignment="1">
      <alignment horizontal="center" vertical="center" wrapText="1"/>
    </xf>
    <xf numFmtId="0" fontId="15" fillId="21" borderId="37" xfId="0" applyFont="1" applyFill="1" applyBorder="1" applyAlignment="1">
      <alignment horizontal="center" vertical="center" wrapText="1" readingOrder="2"/>
    </xf>
    <xf numFmtId="0" fontId="15" fillId="21" borderId="38" xfId="0" applyFont="1" applyFill="1" applyBorder="1" applyAlignment="1">
      <alignment horizontal="center" vertical="center" wrapText="1" readingOrder="2"/>
    </xf>
    <xf numFmtId="0" fontId="15" fillId="21" borderId="39" xfId="0" applyFont="1" applyFill="1" applyBorder="1" applyAlignment="1">
      <alignment horizontal="center" vertical="center" wrapText="1" readingOrder="2"/>
    </xf>
    <xf numFmtId="0" fontId="7" fillId="12" borderId="31" xfId="0" applyFont="1" applyFill="1" applyBorder="1" applyAlignment="1">
      <alignment horizontal="center" vertical="center" wrapText="1" readingOrder="2"/>
    </xf>
    <xf numFmtId="0" fontId="7" fillId="12" borderId="33" xfId="0" applyFont="1" applyFill="1" applyBorder="1" applyAlignment="1">
      <alignment horizontal="center" vertical="center" wrapText="1" readingOrder="2"/>
    </xf>
    <xf numFmtId="0" fontId="7" fillId="12" borderId="32" xfId="0" applyFont="1" applyFill="1" applyBorder="1" applyAlignment="1">
      <alignment horizontal="center" vertical="center" wrapText="1" readingOrder="2"/>
    </xf>
    <xf numFmtId="0" fontId="7" fillId="12" borderId="35" xfId="0" applyFont="1" applyFill="1" applyBorder="1" applyAlignment="1">
      <alignment horizontal="center" vertical="center" wrapText="1" readingOrder="2"/>
    </xf>
    <xf numFmtId="0" fontId="7" fillId="12" borderId="0" xfId="0" applyFont="1" applyFill="1" applyBorder="1" applyAlignment="1">
      <alignment horizontal="center" vertical="center" wrapText="1" readingOrder="2"/>
    </xf>
    <xf numFmtId="0" fontId="7" fillId="12" borderId="36" xfId="0" applyFont="1" applyFill="1" applyBorder="1" applyAlignment="1">
      <alignment horizontal="center" vertical="center" wrapText="1" readingOrder="2"/>
    </xf>
    <xf numFmtId="0" fontId="43" fillId="11" borderId="9" xfId="0" applyFont="1" applyFill="1" applyBorder="1" applyAlignment="1">
      <alignment horizontal="center" vertical="center" wrapText="1"/>
    </xf>
    <xf numFmtId="0" fontId="7" fillId="11" borderId="9" xfId="0" applyFont="1" applyFill="1" applyBorder="1" applyAlignment="1">
      <alignment horizontal="center" vertical="center" wrapText="1" readingOrder="2"/>
    </xf>
    <xf numFmtId="0" fontId="7" fillId="15" borderId="9" xfId="0" applyFont="1" applyFill="1" applyBorder="1" applyAlignment="1">
      <alignment horizontal="center" vertical="center" wrapText="1" readingOrder="2"/>
    </xf>
    <xf numFmtId="0" fontId="7" fillId="11" borderId="16" xfId="0" applyFont="1" applyFill="1" applyBorder="1" applyAlignment="1">
      <alignment horizontal="center" vertical="center" wrapText="1" readingOrder="2"/>
    </xf>
    <xf numFmtId="0" fontId="7" fillId="11" borderId="21" xfId="0" applyFont="1" applyFill="1" applyBorder="1" applyAlignment="1">
      <alignment horizontal="center" vertical="center" wrapText="1" readingOrder="2"/>
    </xf>
    <xf numFmtId="0" fontId="7" fillId="11" borderId="17" xfId="0" applyFont="1" applyFill="1" applyBorder="1" applyAlignment="1">
      <alignment horizontal="center" vertical="center" wrapText="1" readingOrder="2"/>
    </xf>
    <xf numFmtId="0" fontId="7" fillId="15" borderId="17" xfId="0" applyFont="1" applyFill="1" applyBorder="1" applyAlignment="1">
      <alignment horizontal="center" vertical="center" wrapText="1" readingOrder="2"/>
    </xf>
    <xf numFmtId="0" fontId="7" fillId="20" borderId="9" xfId="0" applyFont="1" applyFill="1" applyBorder="1" applyAlignment="1">
      <alignment horizontal="center" vertical="center" wrapText="1" readingOrder="2"/>
    </xf>
    <xf numFmtId="0" fontId="7" fillId="19" borderId="16" xfId="0" applyFont="1" applyFill="1" applyBorder="1" applyAlignment="1">
      <alignment horizontal="center" vertical="center" wrapText="1" readingOrder="2"/>
    </xf>
    <xf numFmtId="0" fontId="7" fillId="19" borderId="21" xfId="0" applyFont="1" applyFill="1" applyBorder="1" applyAlignment="1">
      <alignment horizontal="center" vertical="center" wrapText="1" readingOrder="2"/>
    </xf>
    <xf numFmtId="0" fontId="7" fillId="19" borderId="17" xfId="0" applyFont="1" applyFill="1" applyBorder="1" applyAlignment="1">
      <alignment horizontal="center" vertical="center" wrapText="1" readingOrder="2"/>
    </xf>
    <xf numFmtId="0" fontId="43" fillId="15" borderId="18" xfId="0" applyFont="1" applyFill="1" applyBorder="1" applyAlignment="1">
      <alignment horizontal="center" vertical="center" wrapText="1" readingOrder="2"/>
    </xf>
    <xf numFmtId="0" fontId="43" fillId="15" borderId="19" xfId="0" applyFont="1" applyFill="1" applyBorder="1" applyAlignment="1">
      <alignment horizontal="center" vertical="center" wrapText="1" readingOrder="2"/>
    </xf>
    <xf numFmtId="0" fontId="43" fillId="15" borderId="20" xfId="0" applyFont="1" applyFill="1" applyBorder="1" applyAlignment="1">
      <alignment horizontal="center" vertical="center" wrapText="1" readingOrder="2"/>
    </xf>
    <xf numFmtId="0" fontId="43" fillId="11" borderId="18" xfId="0" applyFont="1" applyFill="1" applyBorder="1" applyAlignment="1">
      <alignment horizontal="center" vertical="center" wrapText="1" readingOrder="2"/>
    </xf>
    <xf numFmtId="0" fontId="43" fillId="11" borderId="19" xfId="0" applyFont="1" applyFill="1" applyBorder="1" applyAlignment="1">
      <alignment horizontal="center" vertical="center" wrapText="1" readingOrder="2"/>
    </xf>
    <xf numFmtId="0" fontId="43" fillId="11" borderId="20" xfId="0" applyFont="1" applyFill="1" applyBorder="1" applyAlignment="1">
      <alignment horizontal="center" vertical="center" wrapText="1" readingOrder="2"/>
    </xf>
    <xf numFmtId="0" fontId="0" fillId="0" borderId="0" xfId="0" applyAlignment="1">
      <alignment horizontal="center"/>
    </xf>
    <xf numFmtId="0" fontId="7" fillId="12" borderId="41" xfId="0" applyFont="1" applyFill="1" applyBorder="1" applyAlignment="1">
      <alignment horizontal="center" vertical="center" wrapText="1" readingOrder="2"/>
    </xf>
    <xf numFmtId="0" fontId="7" fillId="12" borderId="42" xfId="0" applyFont="1" applyFill="1" applyBorder="1" applyAlignment="1">
      <alignment horizontal="center" vertical="center" wrapText="1" readingOrder="2"/>
    </xf>
    <xf numFmtId="0" fontId="7" fillId="12" borderId="43" xfId="0" applyFont="1" applyFill="1" applyBorder="1" applyAlignment="1">
      <alignment horizontal="center" vertical="center" wrapText="1" readingOrder="2"/>
    </xf>
    <xf numFmtId="0" fontId="43" fillId="20" borderId="18" xfId="0" applyFont="1" applyFill="1" applyBorder="1" applyAlignment="1">
      <alignment horizontal="center" vertical="center" wrapText="1" readingOrder="2"/>
    </xf>
    <xf numFmtId="0" fontId="43" fillId="20" borderId="19" xfId="0" applyFont="1" applyFill="1" applyBorder="1" applyAlignment="1">
      <alignment horizontal="center" vertical="center" wrapText="1" readingOrder="2"/>
    </xf>
    <xf numFmtId="0" fontId="43" fillId="20" borderId="20" xfId="0" applyFont="1" applyFill="1" applyBorder="1" applyAlignment="1">
      <alignment horizontal="center" vertical="center" wrapText="1" readingOrder="2"/>
    </xf>
    <xf numFmtId="0" fontId="43" fillId="19" borderId="18" xfId="0" applyFont="1" applyFill="1" applyBorder="1" applyAlignment="1">
      <alignment horizontal="center" vertical="center" wrapText="1" readingOrder="2"/>
    </xf>
    <xf numFmtId="0" fontId="43" fillId="19" borderId="19" xfId="0" applyFont="1" applyFill="1" applyBorder="1" applyAlignment="1">
      <alignment horizontal="center" vertical="center" wrapText="1" readingOrder="2"/>
    </xf>
    <xf numFmtId="0" fontId="43" fillId="19" borderId="20" xfId="0" applyFont="1" applyFill="1" applyBorder="1" applyAlignment="1">
      <alignment horizontal="center" vertical="center" wrapText="1" readingOrder="2"/>
    </xf>
    <xf numFmtId="0" fontId="7" fillId="29" borderId="16" xfId="0" applyFont="1" applyFill="1" applyBorder="1" applyAlignment="1">
      <alignment horizontal="center" vertical="center" wrapText="1" readingOrder="2"/>
    </xf>
    <xf numFmtId="0" fontId="7" fillId="29" borderId="17" xfId="0" applyFont="1" applyFill="1" applyBorder="1" applyAlignment="1">
      <alignment horizontal="center" vertical="center" wrapText="1" readingOrder="2"/>
    </xf>
    <xf numFmtId="0" fontId="43" fillId="20" borderId="40" xfId="5" applyFont="1" applyFill="1" applyBorder="1" applyAlignment="1">
      <alignment horizontal="center" vertical="center" wrapText="1"/>
    </xf>
    <xf numFmtId="0" fontId="43" fillId="20" borderId="8" xfId="5" applyFont="1" applyFill="1" applyBorder="1" applyAlignment="1">
      <alignment horizontal="center" vertical="center" wrapText="1"/>
    </xf>
    <xf numFmtId="0" fontId="43" fillId="20" borderId="6" xfId="5" applyFont="1" applyFill="1" applyBorder="1" applyAlignment="1">
      <alignment horizontal="center" vertical="center" wrapText="1"/>
    </xf>
    <xf numFmtId="0" fontId="43" fillId="20" borderId="18" xfId="5" applyFont="1" applyFill="1" applyBorder="1" applyAlignment="1">
      <alignment horizontal="center" vertical="center" wrapText="1"/>
    </xf>
    <xf numFmtId="0" fontId="43" fillId="20" borderId="19" xfId="5" applyFont="1" applyFill="1" applyBorder="1" applyAlignment="1">
      <alignment horizontal="center" vertical="center" wrapText="1"/>
    </xf>
    <xf numFmtId="0" fontId="43" fillId="20" borderId="20" xfId="5" applyFont="1" applyFill="1" applyBorder="1" applyAlignment="1">
      <alignment horizontal="center" vertical="center" wrapText="1"/>
    </xf>
    <xf numFmtId="0" fontId="19" fillId="26" borderId="9" xfId="0" applyFont="1" applyFill="1" applyBorder="1" applyAlignment="1">
      <alignment horizontal="center" vertical="center" wrapText="1" readingOrder="2"/>
    </xf>
    <xf numFmtId="0" fontId="19" fillId="26" borderId="9" xfId="0" applyFont="1" applyFill="1" applyBorder="1" applyAlignment="1">
      <alignment horizontal="center" vertical="center" readingOrder="2"/>
    </xf>
    <xf numFmtId="0" fontId="19" fillId="27" borderId="9" xfId="0" applyFont="1" applyFill="1" applyBorder="1" applyAlignment="1">
      <alignment horizontal="center" vertical="center" wrapText="1" readingOrder="2"/>
    </xf>
    <xf numFmtId="0" fontId="19" fillId="28" borderId="9" xfId="0" applyFont="1" applyFill="1" applyBorder="1" applyAlignment="1">
      <alignment horizontal="center" vertical="center" wrapText="1" readingOrder="2"/>
    </xf>
    <xf numFmtId="0" fontId="19" fillId="26" borderId="16" xfId="0" applyFont="1" applyFill="1" applyBorder="1" applyAlignment="1">
      <alignment horizontal="center" vertical="center" wrapText="1" readingOrder="2"/>
    </xf>
    <xf numFmtId="0" fontId="19" fillId="26" borderId="21" xfId="0" applyFont="1" applyFill="1" applyBorder="1" applyAlignment="1">
      <alignment horizontal="center" vertical="center" wrapText="1" readingOrder="2"/>
    </xf>
    <xf numFmtId="0" fontId="19" fillId="26" borderId="17" xfId="0" applyFont="1" applyFill="1" applyBorder="1" applyAlignment="1">
      <alignment horizontal="center" vertical="center" wrapText="1" readingOrder="2"/>
    </xf>
    <xf numFmtId="0" fontId="1" fillId="24" borderId="10" xfId="0" applyFont="1" applyFill="1" applyBorder="1" applyAlignment="1">
      <alignment horizontal="center" vertical="center"/>
    </xf>
    <xf numFmtId="0" fontId="1" fillId="24" borderId="11" xfId="0" applyFont="1" applyFill="1" applyBorder="1" applyAlignment="1">
      <alignment horizontal="center" vertical="center"/>
    </xf>
    <xf numFmtId="0" fontId="1" fillId="24" borderId="12" xfId="0" applyFont="1" applyFill="1" applyBorder="1" applyAlignment="1">
      <alignment horizontal="center" vertical="center"/>
    </xf>
    <xf numFmtId="0" fontId="1" fillId="24" borderId="13" xfId="0" applyFont="1" applyFill="1" applyBorder="1" applyAlignment="1">
      <alignment horizontal="center" vertical="center"/>
    </xf>
    <xf numFmtId="0" fontId="1" fillId="24" borderId="14" xfId="0" applyFont="1" applyFill="1" applyBorder="1" applyAlignment="1">
      <alignment horizontal="center" vertical="center"/>
    </xf>
    <xf numFmtId="0" fontId="1" fillId="24" borderId="15" xfId="0" applyFont="1" applyFill="1" applyBorder="1" applyAlignment="1">
      <alignment horizontal="center" vertical="center"/>
    </xf>
    <xf numFmtId="0" fontId="1" fillId="5" borderId="9" xfId="0" applyFont="1" applyFill="1" applyBorder="1" applyAlignment="1">
      <alignment horizontal="center"/>
    </xf>
    <xf numFmtId="0" fontId="19" fillId="8" borderId="9" xfId="0" applyFont="1" applyFill="1" applyBorder="1" applyAlignment="1">
      <alignment horizontal="center" vertical="center" wrapText="1" readingOrder="2"/>
    </xf>
    <xf numFmtId="0" fontId="1" fillId="30" borderId="9" xfId="0" applyFont="1" applyFill="1" applyBorder="1" applyAlignment="1">
      <alignment horizontal="center"/>
    </xf>
    <xf numFmtId="0" fontId="1" fillId="12" borderId="9" xfId="0" applyFont="1" applyFill="1" applyBorder="1" applyAlignment="1">
      <alignment horizontal="center"/>
    </xf>
    <xf numFmtId="0" fontId="1" fillId="24" borderId="9" xfId="0" applyFont="1" applyFill="1" applyBorder="1" applyAlignment="1">
      <alignment horizontal="center"/>
    </xf>
    <xf numFmtId="0" fontId="1" fillId="12" borderId="18" xfId="0" applyFont="1" applyFill="1" applyBorder="1" applyAlignment="1">
      <alignment horizontal="center" vertical="center" readingOrder="2"/>
    </xf>
    <xf numFmtId="0" fontId="1" fillId="12" borderId="19" xfId="0" applyFont="1" applyFill="1" applyBorder="1" applyAlignment="1">
      <alignment horizontal="center" vertical="center" readingOrder="2"/>
    </xf>
    <xf numFmtId="0" fontId="1" fillId="12" borderId="20" xfId="0" applyFont="1" applyFill="1" applyBorder="1" applyAlignment="1">
      <alignment horizontal="center" vertical="center" readingOrder="2"/>
    </xf>
    <xf numFmtId="0" fontId="33" fillId="31" borderId="18" xfId="0" applyFont="1" applyFill="1" applyBorder="1" applyAlignment="1">
      <alignment horizontal="center" vertical="center" wrapText="1" readingOrder="2"/>
    </xf>
    <xf numFmtId="0" fontId="33" fillId="31" borderId="20" xfId="0" applyFont="1" applyFill="1" applyBorder="1" applyAlignment="1">
      <alignment horizontal="center" vertical="center" wrapText="1" readingOrder="2"/>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 fillId="0" borderId="28" xfId="0" applyFont="1" applyBorder="1" applyAlignment="1">
      <alignment horizontal="center" vertical="center"/>
    </xf>
    <xf numFmtId="0" fontId="1" fillId="12" borderId="18" xfId="0" applyFont="1" applyFill="1" applyBorder="1" applyAlignment="1">
      <alignment horizontal="center" vertical="center" wrapText="1"/>
    </xf>
    <xf numFmtId="0" fontId="1" fillId="12" borderId="19" xfId="0" applyFont="1" applyFill="1" applyBorder="1" applyAlignment="1">
      <alignment horizontal="center" vertical="center" wrapText="1"/>
    </xf>
    <xf numFmtId="0" fontId="1" fillId="12" borderId="20" xfId="0" applyFont="1" applyFill="1" applyBorder="1" applyAlignment="1">
      <alignment horizontal="center" vertical="center" wrapText="1"/>
    </xf>
    <xf numFmtId="0" fontId="1" fillId="12" borderId="10" xfId="0" applyFont="1" applyFill="1" applyBorder="1" applyAlignment="1">
      <alignment horizontal="center" vertical="center" wrapText="1"/>
    </xf>
    <xf numFmtId="0" fontId="1" fillId="12" borderId="11" xfId="0" applyFont="1" applyFill="1" applyBorder="1" applyAlignment="1">
      <alignment horizontal="center" vertical="center" wrapText="1"/>
    </xf>
    <xf numFmtId="0" fontId="1" fillId="12" borderId="12" xfId="0" applyFont="1" applyFill="1" applyBorder="1" applyAlignment="1">
      <alignment horizontal="center" vertical="center" wrapText="1"/>
    </xf>
    <xf numFmtId="0" fontId="1" fillId="12" borderId="13" xfId="0" applyFont="1" applyFill="1" applyBorder="1" applyAlignment="1">
      <alignment horizontal="center" vertical="center" wrapText="1"/>
    </xf>
    <xf numFmtId="0" fontId="1" fillId="12" borderId="14" xfId="0" applyFont="1" applyFill="1" applyBorder="1" applyAlignment="1">
      <alignment horizontal="center" vertical="center" wrapText="1"/>
    </xf>
    <xf numFmtId="0" fontId="1" fillId="12" borderId="15" xfId="0" applyFont="1" applyFill="1" applyBorder="1" applyAlignment="1">
      <alignment horizontal="center" vertical="center" wrapText="1"/>
    </xf>
    <xf numFmtId="0" fontId="1" fillId="12" borderId="9" xfId="0" applyFont="1" applyFill="1" applyBorder="1" applyAlignment="1">
      <alignment horizontal="center" vertical="center" wrapText="1"/>
    </xf>
    <xf numFmtId="0" fontId="1" fillId="12" borderId="16" xfId="0" applyFont="1" applyFill="1" applyBorder="1" applyAlignment="1">
      <alignment horizontal="center" vertical="center" wrapText="1"/>
    </xf>
    <xf numFmtId="0" fontId="1" fillId="12" borderId="17" xfId="0" applyFont="1" applyFill="1" applyBorder="1" applyAlignment="1">
      <alignment horizontal="center" vertical="center" wrapText="1"/>
    </xf>
    <xf numFmtId="0" fontId="25" fillId="0" borderId="3" xfId="5" applyFont="1" applyBorder="1" applyAlignment="1">
      <alignment horizontal="center" vertical="center"/>
    </xf>
    <xf numFmtId="0" fontId="25" fillId="0" borderId="5" xfId="5" applyFont="1" applyBorder="1" applyAlignment="1">
      <alignment horizontal="center" vertical="center"/>
    </xf>
    <xf numFmtId="0" fontId="1" fillId="13" borderId="22" xfId="5" applyNumberFormat="1" applyFont="1" applyFill="1" applyBorder="1" applyAlignment="1">
      <alignment horizontal="center" vertical="center"/>
    </xf>
    <xf numFmtId="0" fontId="1" fillId="13" borderId="23" xfId="5" applyNumberFormat="1" applyFont="1" applyFill="1" applyBorder="1" applyAlignment="1">
      <alignment horizontal="center" vertical="center"/>
    </xf>
    <xf numFmtId="0" fontId="1" fillId="7" borderId="24" xfId="5" applyNumberFormat="1" applyFont="1" applyFill="1" applyBorder="1" applyAlignment="1">
      <alignment horizontal="center" vertical="center"/>
    </xf>
    <xf numFmtId="0" fontId="1" fillId="7" borderId="8" xfId="5" applyNumberFormat="1" applyFont="1" applyFill="1" applyBorder="1" applyAlignment="1">
      <alignment horizontal="center" vertical="center"/>
    </xf>
    <xf numFmtId="0" fontId="1" fillId="7" borderId="6" xfId="5" applyNumberFormat="1" applyFont="1" applyFill="1" applyBorder="1" applyAlignment="1">
      <alignment horizontal="center" vertical="center"/>
    </xf>
    <xf numFmtId="0" fontId="1" fillId="7" borderId="24" xfId="5" applyNumberFormat="1" applyFont="1" applyFill="1" applyBorder="1" applyAlignment="1">
      <alignment horizontal="center" vertical="center" wrapText="1"/>
    </xf>
    <xf numFmtId="0" fontId="1" fillId="7" borderId="8" xfId="5" applyNumberFormat="1" applyFont="1" applyFill="1" applyBorder="1" applyAlignment="1">
      <alignment horizontal="center" vertical="center" wrapText="1"/>
    </xf>
    <xf numFmtId="0" fontId="1" fillId="7" borderId="6" xfId="5" applyNumberFormat="1" applyFont="1" applyFill="1" applyBorder="1" applyAlignment="1">
      <alignment horizontal="center" vertical="center" wrapText="1"/>
    </xf>
    <xf numFmtId="0" fontId="1" fillId="7" borderId="25" xfId="5" applyNumberFormat="1" applyFont="1" applyFill="1" applyBorder="1" applyAlignment="1">
      <alignment horizontal="center" vertical="center"/>
    </xf>
    <xf numFmtId="0" fontId="1" fillId="7" borderId="26" xfId="5" applyNumberFormat="1" applyFont="1" applyFill="1" applyBorder="1" applyAlignment="1">
      <alignment horizontal="center" vertical="center"/>
    </xf>
    <xf numFmtId="0" fontId="1" fillId="7" borderId="27" xfId="5" applyNumberFormat="1" applyFont="1" applyFill="1" applyBorder="1" applyAlignment="1">
      <alignment horizontal="center" vertical="center"/>
    </xf>
    <xf numFmtId="0" fontId="1" fillId="7" borderId="22" xfId="5" applyNumberFormat="1" applyFont="1" applyFill="1" applyBorder="1" applyAlignment="1">
      <alignment horizontal="center" vertical="center"/>
    </xf>
    <xf numFmtId="0" fontId="1" fillId="7" borderId="23" xfId="5" applyNumberFormat="1" applyFont="1" applyFill="1" applyBorder="1" applyAlignment="1">
      <alignment horizontal="center" vertical="center"/>
    </xf>
    <xf numFmtId="0" fontId="1" fillId="7" borderId="28" xfId="5" applyNumberFormat="1" applyFont="1" applyFill="1" applyBorder="1" applyAlignment="1">
      <alignment horizontal="center" vertical="center"/>
    </xf>
    <xf numFmtId="0" fontId="1" fillId="7" borderId="4" xfId="5" applyNumberFormat="1" applyFont="1" applyFill="1" applyBorder="1" applyAlignment="1">
      <alignment horizontal="center" vertical="center"/>
    </xf>
    <xf numFmtId="0" fontId="1" fillId="7" borderId="3" xfId="5" applyNumberFormat="1" applyFont="1" applyFill="1" applyBorder="1" applyAlignment="1">
      <alignment horizontal="center" vertical="center"/>
    </xf>
    <xf numFmtId="0" fontId="1" fillId="7" borderId="5" xfId="5" applyNumberFormat="1" applyFont="1" applyFill="1" applyBorder="1" applyAlignment="1">
      <alignment horizontal="center" vertical="center"/>
    </xf>
    <xf numFmtId="0" fontId="1" fillId="13" borderId="3" xfId="5" applyNumberFormat="1" applyFont="1" applyFill="1" applyBorder="1" applyAlignment="1">
      <alignment horizontal="center" vertical="center"/>
    </xf>
    <xf numFmtId="0" fontId="1" fillId="13" borderId="4" xfId="5" applyNumberFormat="1" applyFont="1" applyFill="1" applyBorder="1" applyAlignment="1">
      <alignment horizontal="center" vertical="center"/>
    </xf>
    <xf numFmtId="0" fontId="1" fillId="13" borderId="5" xfId="5" applyNumberFormat="1" applyFont="1" applyFill="1" applyBorder="1" applyAlignment="1">
      <alignment horizontal="center" vertical="center"/>
    </xf>
  </cellXfs>
  <cellStyles count="8">
    <cellStyle name="Normal" xfId="0" builtinId="0"/>
    <cellStyle name="Normal 2" xfId="1"/>
    <cellStyle name="Normal 2 2" xfId="5"/>
    <cellStyle name="Normal 3" xfId="4"/>
    <cellStyle name="Normal 4" xfId="6"/>
    <cellStyle name="Output 2" xfId="7"/>
    <cellStyle name="S0" xfId="2"/>
    <cellStyle name="S2" xfId="3"/>
  </cellStyles>
  <dxfs count="33">
    <dxf>
      <font>
        <b/>
        <i val="0"/>
        <strike val="0"/>
        <condense val="0"/>
        <extend val="0"/>
        <outline val="0"/>
        <shadow val="0"/>
        <u val="none"/>
        <vertAlign val="baseline"/>
        <sz val="12"/>
        <color theme="1"/>
        <name val="B Nazanin"/>
        <scheme val="none"/>
      </font>
      <fill>
        <patternFill patternType="solid">
          <fgColor indexed="64"/>
          <bgColor theme="0"/>
        </patternFill>
      </fill>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Titr"/>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numFmt numFmtId="0" formatCode="General"/>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2"/>
        <color theme="1"/>
        <name val="B Nazanin"/>
        <scheme val="none"/>
      </font>
      <alignment horizontal="center" vertical="center" textRotation="0" wrapText="0" indent="0" justifyLastLine="0" shrinkToFit="0" readingOrder="0"/>
    </dxf>
    <dxf>
      <border>
        <bottom style="thin">
          <color auto="1"/>
        </bottom>
        <vertical/>
        <horizontal/>
      </border>
    </dxf>
    <dxf>
      <font>
        <b/>
        <i val="0"/>
        <strike val="0"/>
        <condense val="0"/>
        <extend val="0"/>
        <outline val="0"/>
        <shadow val="0"/>
        <u val="none"/>
        <vertAlign val="baseline"/>
        <sz val="12"/>
        <color auto="1"/>
        <name val="B Titr"/>
        <scheme val="none"/>
      </font>
      <fill>
        <patternFill patternType="solid">
          <fgColor indexed="64"/>
          <bgColor theme="4" tint="0.39997558519241921"/>
        </patternFill>
      </fill>
      <alignment horizontal="center" vertical="bottom" textRotation="0" wrapText="0" indent="0" justifyLastLine="0" shrinkToFit="0" readingOrder="0"/>
      <border diagonalUp="0" diagonalDown="0" outline="0">
        <left style="thin">
          <color auto="1"/>
        </left>
        <right style="thin">
          <color auto="1"/>
        </right>
        <top/>
        <bottom/>
      </border>
    </dxf>
    <dxf>
      <fill>
        <patternFill>
          <bgColor rgb="FFFF3300"/>
        </patternFill>
      </fill>
    </dxf>
    <dxf>
      <fill>
        <patternFill>
          <bgColor rgb="FFFFC000"/>
        </patternFill>
      </fill>
    </dxf>
    <dxf>
      <fill>
        <patternFill>
          <bgColor rgb="FF00B050"/>
        </patternFill>
      </fill>
    </dxf>
    <dxf>
      <fill>
        <patternFill>
          <bgColor rgb="FF00B050"/>
        </patternFill>
      </fill>
    </dxf>
    <dxf>
      <fill>
        <patternFill>
          <bgColor rgb="FFFFC000"/>
        </patternFill>
      </fill>
    </dxf>
    <dxf>
      <font>
        <color rgb="FF9C0006"/>
      </font>
      <fill>
        <patternFill>
          <bgColor rgb="FFFF6D7E"/>
        </patternFill>
      </fill>
    </dxf>
    <dxf>
      <font>
        <color rgb="FF9C0006"/>
      </font>
      <fill>
        <patternFill>
          <bgColor rgb="FFFF5D70"/>
        </patternFill>
      </fill>
    </dxf>
    <dxf>
      <fill>
        <patternFill>
          <bgColor rgb="FFFFC000"/>
        </patternFill>
      </fill>
    </dxf>
    <dxf>
      <font>
        <color rgb="FF006100"/>
      </font>
      <fill>
        <patternFill>
          <bgColor rgb="FF00B050"/>
        </patternFill>
      </fill>
    </dxf>
    <dxf>
      <font>
        <color rgb="FF006100"/>
      </font>
      <fill>
        <patternFill>
          <bgColor rgb="FF92D050"/>
        </patternFill>
      </fill>
    </dxf>
    <dxf>
      <font>
        <color rgb="FF9C0006"/>
      </font>
      <fill>
        <patternFill>
          <bgColor rgb="FFFF5D70"/>
        </patternFill>
      </fill>
    </dxf>
    <dxf>
      <fill>
        <patternFill>
          <bgColor rgb="FFFFC000"/>
        </patternFill>
      </fill>
    </dxf>
    <dxf>
      <font>
        <color rgb="FF006100"/>
      </font>
      <fill>
        <patternFill>
          <bgColor rgb="FF92D050"/>
        </patternFill>
      </fill>
    </dxf>
    <dxf>
      <font>
        <color rgb="FF9C0006"/>
      </font>
      <fill>
        <patternFill>
          <bgColor rgb="FFFF7585"/>
        </patternFill>
      </fill>
    </dxf>
    <dxf>
      <font>
        <color rgb="FF9C6500"/>
      </font>
      <fill>
        <patternFill>
          <bgColor rgb="FFFFC000"/>
        </patternFill>
      </fill>
    </dxf>
    <dxf>
      <font>
        <color rgb="FF9C0006"/>
      </font>
      <fill>
        <patternFill>
          <bgColor rgb="FFFF7585"/>
        </patternFill>
      </fill>
    </dxf>
    <dxf>
      <fill>
        <patternFill>
          <bgColor rgb="FFFFC000"/>
        </patternFill>
      </fill>
    </dxf>
    <dxf>
      <font>
        <color rgb="FF006100"/>
      </font>
      <fill>
        <patternFill>
          <bgColor rgb="FF92D050"/>
        </patternFill>
      </fill>
    </dxf>
  </dxfs>
  <tableStyles count="0" defaultTableStyle="TableStyleMedium2" defaultPivotStyle="PivotStyleLight16"/>
  <colors>
    <mruColors>
      <color rgb="FFFF3300"/>
      <color rgb="FFFF6D7E"/>
      <color rgb="FFFF5D70"/>
      <color rgb="FFFF7585"/>
      <color rgb="FFFF4359"/>
      <color rgb="FFFF3333"/>
      <color rgb="FFFF191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ables/table1.xml><?xml version="1.0" encoding="utf-8"?>
<table xmlns="http://schemas.openxmlformats.org/spreadsheetml/2006/main" id="1" name="Table1" displayName="Table1" ref="A1:L11" totalsRowShown="0" headerRowDxfId="14" dataDxfId="12" headerRowBorderDxfId="13">
  <sortState ref="A2:S28">
    <sortCondition ref="F1:F28"/>
  </sortState>
  <tableColumns count="12">
    <tableColumn id="1" name="شهرستان" dataDxfId="11"/>
    <tableColumn id="2" name="سال" dataDxfId="10"/>
    <tableColumn id="3" name="ماه" dataDxfId="9"/>
    <tableColumn id="4" name="نام مرکز" dataDxfId="8"/>
    <tableColumn id="5" name="نام پایگاه" dataDxfId="7"/>
    <tableColumn id="6" name="نام محل آموزش" dataDxfId="6"/>
    <tableColumn id="10" name="موضوع آموزشی" dataDxfId="5"/>
    <tableColumn id="15" name="گروه هدف" dataDxfId="4"/>
    <tableColumn id="16" name="مدت زمان آموزش " dataDxfId="3"/>
    <tableColumn id="19" name="تعداد آموزش گیرندگان" dataDxfId="2"/>
    <tableColumn id="20" name="شیوه آموزش" dataDxfId="1"/>
    <tableColumn id="22" name="توضیحات" dataDxfId="0"/>
  </tableColumns>
  <tableStyleInfo name="TableStyleLight1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V124"/>
  <sheetViews>
    <sheetView rightToLeft="1" workbookViewId="0">
      <selection activeCell="A68" sqref="A68"/>
    </sheetView>
  </sheetViews>
  <sheetFormatPr defaultColWidth="9.125" defaultRowHeight="15"/>
  <cols>
    <col min="1" max="1" width="37.875" style="122" customWidth="1"/>
    <col min="2" max="2" width="13.625" style="125" customWidth="1"/>
    <col min="3" max="3" width="15" style="125" customWidth="1"/>
    <col min="4" max="4" width="9.75" style="133" customWidth="1"/>
    <col min="5" max="5" width="7.25" style="125" customWidth="1"/>
    <col min="6" max="6" width="17.375" style="125" customWidth="1"/>
    <col min="7" max="7" width="51.375" style="125" customWidth="1"/>
    <col min="8" max="8" width="14.25" style="103" customWidth="1"/>
    <col min="9" max="9" width="12.125" style="104" customWidth="1"/>
    <col min="10" max="10" width="45.375" style="105" customWidth="1"/>
    <col min="11" max="16384" width="9.125" style="106"/>
  </cols>
  <sheetData>
    <row r="1" spans="1:12" ht="23.25" customHeight="1">
      <c r="A1" s="201" t="s">
        <v>289</v>
      </c>
      <c r="B1" s="202"/>
      <c r="C1" s="202"/>
      <c r="D1" s="202"/>
      <c r="E1" s="202"/>
      <c r="F1" s="202"/>
      <c r="G1" s="203"/>
    </row>
    <row r="2" spans="1:12" ht="21" customHeight="1">
      <c r="A2" s="204" t="s">
        <v>102</v>
      </c>
      <c r="B2" s="206" t="s">
        <v>290</v>
      </c>
      <c r="C2" s="207"/>
      <c r="D2" s="207"/>
      <c r="E2" s="207"/>
      <c r="F2" s="207"/>
      <c r="G2" s="208"/>
    </row>
    <row r="3" spans="1:12" s="111" customFormat="1" ht="37.5" customHeight="1">
      <c r="A3" s="205"/>
      <c r="B3" s="107" t="s">
        <v>291</v>
      </c>
      <c r="C3" s="107" t="s">
        <v>292</v>
      </c>
      <c r="D3" s="107" t="s">
        <v>293</v>
      </c>
      <c r="E3" s="107" t="s">
        <v>294</v>
      </c>
      <c r="F3" s="107" t="s">
        <v>295</v>
      </c>
      <c r="G3" s="107" t="s">
        <v>296</v>
      </c>
      <c r="H3" s="103"/>
      <c r="I3" s="108"/>
      <c r="J3" s="109"/>
      <c r="K3" s="110"/>
      <c r="L3" s="110"/>
    </row>
    <row r="4" spans="1:12" ht="24.75" customHeight="1">
      <c r="A4" s="112" t="s">
        <v>452</v>
      </c>
      <c r="B4" s="113">
        <v>140</v>
      </c>
      <c r="C4" s="113">
        <v>6</v>
      </c>
      <c r="D4" s="137"/>
      <c r="E4" s="114">
        <f>D4*C4</f>
        <v>0</v>
      </c>
      <c r="F4" s="114">
        <f>IF(E19&gt;=100,100,F19)</f>
        <v>0</v>
      </c>
      <c r="G4" s="115" t="s">
        <v>297</v>
      </c>
      <c r="J4" s="116"/>
      <c r="K4" s="117"/>
      <c r="L4" s="117"/>
    </row>
    <row r="5" spans="1:12" ht="23.25" customHeight="1">
      <c r="A5" s="112" t="s">
        <v>453</v>
      </c>
      <c r="B5" s="113">
        <v>192</v>
      </c>
      <c r="C5" s="113">
        <v>3</v>
      </c>
      <c r="D5" s="137"/>
      <c r="E5" s="114">
        <f t="shared" ref="E5:E12" si="0">D5*C5</f>
        <v>0</v>
      </c>
      <c r="F5" s="114">
        <f t="shared" ref="F5:F12" si="1">IF(E20&gt;=100,100,F20)</f>
        <v>0</v>
      </c>
      <c r="G5" s="115" t="s">
        <v>298</v>
      </c>
      <c r="J5" s="118"/>
      <c r="K5" s="117"/>
      <c r="L5" s="117"/>
    </row>
    <row r="6" spans="1:12" ht="23.25" customHeight="1">
      <c r="A6" s="112" t="s">
        <v>468</v>
      </c>
      <c r="B6" s="113">
        <v>12</v>
      </c>
      <c r="C6" s="113">
        <v>10</v>
      </c>
      <c r="D6" s="137"/>
      <c r="E6" s="114">
        <f t="shared" si="0"/>
        <v>0</v>
      </c>
      <c r="F6" s="114">
        <f>IF(E21&gt;=100,100,F21)</f>
        <v>0</v>
      </c>
      <c r="G6" s="115" t="s">
        <v>298</v>
      </c>
      <c r="J6" s="118"/>
      <c r="K6" s="117"/>
      <c r="L6" s="117"/>
    </row>
    <row r="7" spans="1:12" ht="22.5" customHeight="1">
      <c r="A7" s="112" t="s">
        <v>454</v>
      </c>
      <c r="B7" s="113">
        <v>70</v>
      </c>
      <c r="C7" s="113">
        <v>5</v>
      </c>
      <c r="D7" s="137"/>
      <c r="E7" s="114">
        <f t="shared" si="0"/>
        <v>0</v>
      </c>
      <c r="F7" s="114">
        <f>IF(E22&gt;=100,100,F22)</f>
        <v>0</v>
      </c>
      <c r="G7" s="115" t="s">
        <v>299</v>
      </c>
      <c r="H7" s="119"/>
      <c r="J7" s="118"/>
      <c r="K7" s="117"/>
      <c r="L7" s="117"/>
    </row>
    <row r="8" spans="1:12" ht="22.5" customHeight="1">
      <c r="A8" s="112" t="s">
        <v>462</v>
      </c>
      <c r="B8" s="113">
        <v>30</v>
      </c>
      <c r="C8" s="113">
        <v>10</v>
      </c>
      <c r="D8" s="137"/>
      <c r="E8" s="114">
        <f t="shared" si="0"/>
        <v>0</v>
      </c>
      <c r="F8" s="114">
        <f>IF(E23&gt;=100,100,F23)</f>
        <v>0</v>
      </c>
      <c r="G8" s="115" t="s">
        <v>456</v>
      </c>
      <c r="H8" s="119"/>
      <c r="J8" s="118"/>
      <c r="K8" s="117"/>
      <c r="L8" s="117"/>
    </row>
    <row r="9" spans="1:12" ht="22.5" customHeight="1">
      <c r="A9" s="112" t="s">
        <v>465</v>
      </c>
      <c r="B9" s="113">
        <v>25</v>
      </c>
      <c r="C9" s="113">
        <v>10</v>
      </c>
      <c r="D9" s="137"/>
      <c r="E9" s="114">
        <f t="shared" si="0"/>
        <v>0</v>
      </c>
      <c r="F9" s="114">
        <f t="shared" si="1"/>
        <v>0</v>
      </c>
      <c r="G9" s="115" t="s">
        <v>455</v>
      </c>
      <c r="H9" s="119"/>
      <c r="J9" s="118"/>
      <c r="K9" s="117"/>
      <c r="L9" s="117"/>
    </row>
    <row r="10" spans="1:12" ht="22.5" customHeight="1">
      <c r="A10" s="112" t="s">
        <v>466</v>
      </c>
      <c r="B10" s="113">
        <v>25</v>
      </c>
      <c r="C10" s="113">
        <v>10</v>
      </c>
      <c r="D10" s="137"/>
      <c r="E10" s="114">
        <f t="shared" si="0"/>
        <v>0</v>
      </c>
      <c r="F10" s="114">
        <f>IF(E25&gt;=100,100,F25)</f>
        <v>0</v>
      </c>
      <c r="G10" s="115" t="s">
        <v>469</v>
      </c>
      <c r="H10" s="119"/>
      <c r="J10" s="118"/>
      <c r="K10" s="117"/>
      <c r="L10" s="117"/>
    </row>
    <row r="11" spans="1:12" ht="24" customHeight="1">
      <c r="A11" s="120" t="s">
        <v>463</v>
      </c>
      <c r="B11" s="113">
        <v>4</v>
      </c>
      <c r="C11" s="113">
        <v>150</v>
      </c>
      <c r="D11" s="137"/>
      <c r="E11" s="114">
        <f t="shared" si="0"/>
        <v>0</v>
      </c>
      <c r="F11" s="114">
        <f>IF(E26&gt;=100,100,F26)</f>
        <v>0</v>
      </c>
      <c r="G11" s="199" t="s">
        <v>467</v>
      </c>
      <c r="J11" s="118"/>
      <c r="K11" s="117"/>
      <c r="L11" s="117"/>
    </row>
    <row r="12" spans="1:12" ht="24" customHeight="1">
      <c r="A12" s="120" t="s">
        <v>464</v>
      </c>
      <c r="B12" s="113">
        <v>6</v>
      </c>
      <c r="C12" s="113">
        <v>150</v>
      </c>
      <c r="D12" s="137">
        <v>6</v>
      </c>
      <c r="E12" s="114">
        <f t="shared" si="0"/>
        <v>900</v>
      </c>
      <c r="F12" s="114">
        <f t="shared" si="1"/>
        <v>100</v>
      </c>
      <c r="G12" s="200"/>
      <c r="J12" s="118"/>
      <c r="K12" s="117"/>
      <c r="L12" s="117"/>
    </row>
    <row r="13" spans="1:12" ht="24.75" customHeight="1">
      <c r="A13" s="209" t="s">
        <v>303</v>
      </c>
      <c r="B13" s="210"/>
      <c r="C13" s="210"/>
      <c r="D13" s="210"/>
      <c r="E13" s="211"/>
      <c r="F13" s="114">
        <f>AVERAGE(F4:F12)</f>
        <v>11.111111111111111</v>
      </c>
      <c r="G13" s="115"/>
      <c r="H13" s="121"/>
      <c r="J13" s="118"/>
      <c r="K13" s="117"/>
      <c r="L13" s="117"/>
    </row>
    <row r="14" spans="1:12" ht="21" hidden="1" customHeight="1">
      <c r="B14" s="124"/>
      <c r="C14" s="124"/>
      <c r="D14" s="124"/>
      <c r="E14" s="124"/>
      <c r="F14" s="124"/>
      <c r="G14" s="123"/>
      <c r="I14" s="103"/>
      <c r="K14" s="117"/>
      <c r="L14" s="117"/>
    </row>
    <row r="15" spans="1:12" ht="19.5" hidden="1" customHeight="1">
      <c r="B15" s="124"/>
      <c r="C15" s="124"/>
      <c r="D15" s="124"/>
      <c r="E15" s="124"/>
      <c r="F15" s="124"/>
      <c r="G15" s="123"/>
      <c r="I15" s="103"/>
      <c r="K15" s="117"/>
      <c r="L15" s="117"/>
    </row>
    <row r="16" spans="1:12" ht="19.5" hidden="1" customHeight="1">
      <c r="B16" s="124"/>
      <c r="C16" s="124"/>
      <c r="D16" s="124"/>
      <c r="E16" s="124"/>
      <c r="F16" s="124"/>
      <c r="G16" s="123"/>
      <c r="I16" s="103"/>
      <c r="K16" s="117"/>
      <c r="L16" s="117"/>
    </row>
    <row r="17" spans="1:22" ht="15" hidden="1" customHeight="1">
      <c r="B17" s="128"/>
      <c r="C17" s="136"/>
      <c r="D17" s="127"/>
      <c r="E17" s="128"/>
      <c r="F17" s="128"/>
      <c r="G17" s="126"/>
    </row>
    <row r="18" spans="1:22" ht="15" hidden="1" customHeight="1">
      <c r="B18" s="128"/>
      <c r="C18" s="136"/>
      <c r="D18" s="127"/>
      <c r="E18" s="128"/>
      <c r="F18" s="128"/>
      <c r="G18" s="131"/>
    </row>
    <row r="19" spans="1:22" ht="15" hidden="1" customHeight="1">
      <c r="B19" s="128"/>
      <c r="C19" s="128"/>
      <c r="D19" s="127"/>
      <c r="E19" s="136">
        <f>D4/B4*100</f>
        <v>0</v>
      </c>
      <c r="F19" s="136">
        <f>D4/B4*100</f>
        <v>0</v>
      </c>
      <c r="G19" s="130"/>
    </row>
    <row r="20" spans="1:22" ht="15" hidden="1" customHeight="1">
      <c r="B20" s="128"/>
      <c r="C20" s="128"/>
      <c r="D20" s="127"/>
      <c r="E20" s="136">
        <f t="shared" ref="E20:E37" si="2">D5/B5*100</f>
        <v>0</v>
      </c>
      <c r="F20" s="136">
        <f t="shared" ref="F20:F37" si="3">D5/B5*100</f>
        <v>0</v>
      </c>
      <c r="G20" s="130"/>
    </row>
    <row r="21" spans="1:22" ht="15" hidden="1" customHeight="1">
      <c r="B21" s="128"/>
      <c r="C21" s="128"/>
      <c r="D21" s="127"/>
      <c r="E21" s="136">
        <f t="shared" si="2"/>
        <v>0</v>
      </c>
      <c r="F21" s="136">
        <f t="shared" si="3"/>
        <v>0</v>
      </c>
      <c r="G21" s="130"/>
    </row>
    <row r="22" spans="1:22" s="103" customFormat="1" ht="15" hidden="1" customHeight="1">
      <c r="A22" s="122"/>
      <c r="B22" s="128"/>
      <c r="C22" s="128"/>
      <c r="D22" s="127"/>
      <c r="E22" s="136">
        <f t="shared" si="2"/>
        <v>0</v>
      </c>
      <c r="F22" s="136">
        <f t="shared" si="3"/>
        <v>0</v>
      </c>
      <c r="G22" s="130"/>
      <c r="I22" s="104"/>
      <c r="J22" s="105"/>
      <c r="K22" s="106"/>
      <c r="L22" s="106"/>
      <c r="M22" s="106"/>
      <c r="N22" s="106"/>
      <c r="O22" s="106"/>
      <c r="P22" s="106"/>
      <c r="Q22" s="106"/>
      <c r="R22" s="106"/>
      <c r="S22" s="106"/>
      <c r="T22" s="106"/>
      <c r="U22" s="106"/>
      <c r="V22" s="106"/>
    </row>
    <row r="23" spans="1:22" s="103" customFormat="1" ht="15" hidden="1" customHeight="1">
      <c r="A23" s="122"/>
      <c r="B23" s="128"/>
      <c r="C23" s="128"/>
      <c r="D23" s="127"/>
      <c r="E23" s="136">
        <f t="shared" si="2"/>
        <v>0</v>
      </c>
      <c r="F23" s="136">
        <f t="shared" si="3"/>
        <v>0</v>
      </c>
      <c r="G23" s="130"/>
      <c r="I23" s="104"/>
      <c r="J23" s="105"/>
      <c r="K23" s="106"/>
      <c r="L23" s="106"/>
      <c r="M23" s="106"/>
      <c r="N23" s="106"/>
      <c r="O23" s="106"/>
      <c r="P23" s="106"/>
      <c r="Q23" s="106"/>
      <c r="R23" s="106"/>
      <c r="S23" s="106"/>
      <c r="T23" s="106"/>
      <c r="U23" s="106"/>
      <c r="V23" s="106"/>
    </row>
    <row r="24" spans="1:22" s="103" customFormat="1" ht="15" hidden="1" customHeight="1">
      <c r="A24" s="122"/>
      <c r="B24" s="128"/>
      <c r="C24" s="128"/>
      <c r="D24" s="127"/>
      <c r="E24" s="136">
        <f t="shared" si="2"/>
        <v>0</v>
      </c>
      <c r="F24" s="136">
        <f t="shared" si="3"/>
        <v>0</v>
      </c>
      <c r="G24" s="130"/>
      <c r="I24" s="104"/>
      <c r="J24" s="105"/>
      <c r="K24" s="106"/>
      <c r="L24" s="106"/>
      <c r="M24" s="106"/>
      <c r="N24" s="106"/>
      <c r="O24" s="106"/>
      <c r="P24" s="106"/>
      <c r="Q24" s="106"/>
      <c r="R24" s="106"/>
      <c r="S24" s="106"/>
      <c r="T24" s="106"/>
      <c r="U24" s="106"/>
      <c r="V24" s="106"/>
    </row>
    <row r="25" spans="1:22" s="103" customFormat="1" ht="15" hidden="1" customHeight="1">
      <c r="A25" s="122"/>
      <c r="B25" s="128"/>
      <c r="C25" s="128"/>
      <c r="D25" s="127"/>
      <c r="E25" s="136">
        <f t="shared" si="2"/>
        <v>0</v>
      </c>
      <c r="F25" s="136">
        <f t="shared" si="3"/>
        <v>0</v>
      </c>
      <c r="G25" s="130"/>
      <c r="I25" s="104"/>
      <c r="J25" s="105"/>
      <c r="K25" s="106"/>
      <c r="L25" s="106"/>
      <c r="M25" s="106"/>
      <c r="N25" s="106"/>
      <c r="O25" s="106"/>
      <c r="P25" s="106"/>
      <c r="Q25" s="106"/>
      <c r="R25" s="106"/>
      <c r="S25" s="106"/>
      <c r="T25" s="106"/>
      <c r="U25" s="106"/>
      <c r="V25" s="106"/>
    </row>
    <row r="26" spans="1:22" s="103" customFormat="1" ht="15" hidden="1" customHeight="1">
      <c r="A26" s="122"/>
      <c r="B26" s="128"/>
      <c r="C26" s="128"/>
      <c r="D26" s="127"/>
      <c r="E26" s="136">
        <f t="shared" si="2"/>
        <v>0</v>
      </c>
      <c r="F26" s="136">
        <f t="shared" si="3"/>
        <v>0</v>
      </c>
      <c r="G26" s="130"/>
      <c r="I26" s="104"/>
      <c r="J26" s="105"/>
      <c r="K26" s="106"/>
      <c r="L26" s="106"/>
      <c r="M26" s="106"/>
      <c r="N26" s="106"/>
      <c r="O26" s="106"/>
      <c r="P26" s="106"/>
      <c r="Q26" s="106"/>
      <c r="R26" s="106"/>
      <c r="S26" s="106"/>
      <c r="T26" s="106"/>
      <c r="U26" s="106"/>
      <c r="V26" s="106"/>
    </row>
    <row r="27" spans="1:22" s="103" customFormat="1" ht="15" hidden="1" customHeight="1">
      <c r="A27" s="122"/>
      <c r="B27" s="128"/>
      <c r="C27" s="128"/>
      <c r="D27" s="127"/>
      <c r="E27" s="136">
        <f t="shared" si="2"/>
        <v>100</v>
      </c>
      <c r="F27" s="136">
        <f t="shared" si="3"/>
        <v>100</v>
      </c>
      <c r="G27" s="130"/>
      <c r="I27" s="104"/>
      <c r="J27" s="105"/>
      <c r="K27" s="106"/>
      <c r="L27" s="106"/>
      <c r="M27" s="106"/>
      <c r="N27" s="106"/>
      <c r="O27" s="106"/>
      <c r="P27" s="106"/>
      <c r="Q27" s="106"/>
      <c r="R27" s="106"/>
      <c r="S27" s="106"/>
      <c r="T27" s="106"/>
      <c r="U27" s="106"/>
      <c r="V27" s="106"/>
    </row>
    <row r="28" spans="1:22" s="103" customFormat="1" ht="15" hidden="1" customHeight="1">
      <c r="A28" s="122"/>
      <c r="B28" s="128"/>
      <c r="C28" s="128"/>
      <c r="D28" s="127"/>
      <c r="E28" s="136" t="e">
        <f t="shared" si="2"/>
        <v>#DIV/0!</v>
      </c>
      <c r="F28" s="136" t="e">
        <f t="shared" si="3"/>
        <v>#DIV/0!</v>
      </c>
      <c r="G28" s="130"/>
      <c r="I28" s="104"/>
      <c r="J28" s="105"/>
      <c r="K28" s="106"/>
      <c r="L28" s="106"/>
      <c r="M28" s="106"/>
      <c r="N28" s="106"/>
      <c r="O28" s="106"/>
      <c r="P28" s="106"/>
      <c r="Q28" s="106"/>
      <c r="R28" s="106"/>
      <c r="S28" s="106"/>
      <c r="T28" s="106"/>
      <c r="U28" s="106"/>
      <c r="V28" s="106"/>
    </row>
    <row r="29" spans="1:22" s="103" customFormat="1" ht="15" hidden="1" customHeight="1">
      <c r="A29" s="122"/>
      <c r="B29" s="128"/>
      <c r="C29" s="128"/>
      <c r="D29" s="127"/>
      <c r="E29" s="136" t="e">
        <f t="shared" si="2"/>
        <v>#DIV/0!</v>
      </c>
      <c r="F29" s="136" t="e">
        <f t="shared" si="3"/>
        <v>#DIV/0!</v>
      </c>
      <c r="G29" s="130"/>
      <c r="I29" s="104"/>
      <c r="J29" s="105"/>
      <c r="K29" s="106"/>
      <c r="L29" s="106"/>
      <c r="M29" s="106"/>
      <c r="N29" s="106"/>
      <c r="O29" s="106"/>
      <c r="P29" s="106"/>
      <c r="Q29" s="106"/>
      <c r="R29" s="106"/>
      <c r="S29" s="106"/>
      <c r="T29" s="106"/>
      <c r="U29" s="106"/>
      <c r="V29" s="106"/>
    </row>
    <row r="30" spans="1:22" s="103" customFormat="1" ht="15" hidden="1" customHeight="1">
      <c r="A30" s="122"/>
      <c r="B30" s="128"/>
      <c r="C30" s="128"/>
      <c r="D30" s="127"/>
      <c r="E30" s="136" t="e">
        <f t="shared" si="2"/>
        <v>#DIV/0!</v>
      </c>
      <c r="F30" s="136" t="e">
        <f t="shared" si="3"/>
        <v>#DIV/0!</v>
      </c>
      <c r="G30" s="130"/>
      <c r="I30" s="104"/>
      <c r="J30" s="105"/>
      <c r="K30" s="106"/>
      <c r="L30" s="106"/>
      <c r="M30" s="106"/>
      <c r="N30" s="106"/>
      <c r="O30" s="106"/>
      <c r="P30" s="106"/>
      <c r="Q30" s="106"/>
      <c r="R30" s="106"/>
      <c r="S30" s="106"/>
      <c r="T30" s="106"/>
      <c r="U30" s="106"/>
      <c r="V30" s="106"/>
    </row>
    <row r="31" spans="1:22" s="103" customFormat="1" ht="15" hidden="1" customHeight="1">
      <c r="A31" s="122"/>
      <c r="B31" s="128"/>
      <c r="C31" s="128"/>
      <c r="D31" s="127"/>
      <c r="E31" s="136" t="e">
        <f t="shared" si="2"/>
        <v>#DIV/0!</v>
      </c>
      <c r="F31" s="136" t="e">
        <f t="shared" si="3"/>
        <v>#DIV/0!</v>
      </c>
      <c r="G31" s="130"/>
      <c r="I31" s="104"/>
      <c r="J31" s="105"/>
      <c r="K31" s="106"/>
      <c r="L31" s="106"/>
      <c r="M31" s="106"/>
      <c r="N31" s="106"/>
      <c r="O31" s="106"/>
      <c r="P31" s="106"/>
      <c r="Q31" s="106"/>
      <c r="R31" s="106"/>
      <c r="S31" s="106"/>
      <c r="T31" s="106"/>
      <c r="U31" s="106"/>
      <c r="V31" s="106"/>
    </row>
    <row r="32" spans="1:22" s="103" customFormat="1" ht="15" hidden="1" customHeight="1">
      <c r="A32" s="122"/>
      <c r="B32" s="128"/>
      <c r="C32" s="128"/>
      <c r="D32" s="127"/>
      <c r="E32" s="136" t="e">
        <f t="shared" si="2"/>
        <v>#DIV/0!</v>
      </c>
      <c r="F32" s="136" t="e">
        <f t="shared" si="3"/>
        <v>#DIV/0!</v>
      </c>
      <c r="G32" s="130"/>
      <c r="I32" s="104"/>
      <c r="J32" s="105"/>
      <c r="K32" s="106"/>
      <c r="L32" s="106"/>
      <c r="M32" s="106"/>
      <c r="N32" s="106"/>
      <c r="O32" s="106"/>
      <c r="P32" s="106"/>
      <c r="Q32" s="106"/>
      <c r="R32" s="106"/>
      <c r="S32" s="106"/>
      <c r="T32" s="106"/>
      <c r="U32" s="106"/>
      <c r="V32" s="106"/>
    </row>
    <row r="33" spans="1:22" s="103" customFormat="1" ht="15" hidden="1" customHeight="1">
      <c r="A33" s="122"/>
      <c r="B33" s="128"/>
      <c r="C33" s="128"/>
      <c r="D33" s="127"/>
      <c r="E33" s="136" t="e">
        <f t="shared" si="2"/>
        <v>#DIV/0!</v>
      </c>
      <c r="F33" s="136" t="e">
        <f t="shared" si="3"/>
        <v>#DIV/0!</v>
      </c>
      <c r="G33" s="130"/>
      <c r="I33" s="104"/>
      <c r="J33" s="105"/>
      <c r="K33" s="106"/>
      <c r="L33" s="106"/>
      <c r="M33" s="106"/>
      <c r="N33" s="106"/>
      <c r="O33" s="106"/>
      <c r="P33" s="106"/>
      <c r="Q33" s="106"/>
      <c r="R33" s="106"/>
      <c r="S33" s="106"/>
      <c r="T33" s="106"/>
      <c r="U33" s="106"/>
      <c r="V33" s="106"/>
    </row>
    <row r="34" spans="1:22" s="103" customFormat="1" ht="15" hidden="1" customHeight="1">
      <c r="A34" s="122"/>
      <c r="B34" s="128"/>
      <c r="C34" s="128"/>
      <c r="D34" s="127"/>
      <c r="E34" s="136" t="e">
        <f t="shared" si="2"/>
        <v>#DIV/0!</v>
      </c>
      <c r="F34" s="136" t="e">
        <f t="shared" si="3"/>
        <v>#DIV/0!</v>
      </c>
      <c r="G34" s="130"/>
      <c r="I34" s="104"/>
      <c r="J34" s="105"/>
      <c r="K34" s="106"/>
      <c r="L34" s="106"/>
      <c r="M34" s="106"/>
      <c r="N34" s="106"/>
      <c r="O34" s="106"/>
      <c r="P34" s="106"/>
      <c r="Q34" s="106"/>
      <c r="R34" s="106"/>
      <c r="S34" s="106"/>
      <c r="T34" s="106"/>
      <c r="U34" s="106"/>
      <c r="V34" s="106"/>
    </row>
    <row r="35" spans="1:22" s="103" customFormat="1" ht="15" hidden="1" customHeight="1">
      <c r="A35" s="122"/>
      <c r="B35" s="128"/>
      <c r="C35" s="128"/>
      <c r="D35" s="127"/>
      <c r="E35" s="136" t="e">
        <f t="shared" si="2"/>
        <v>#DIV/0!</v>
      </c>
      <c r="F35" s="136" t="e">
        <f t="shared" si="3"/>
        <v>#DIV/0!</v>
      </c>
      <c r="G35" s="130"/>
      <c r="I35" s="104"/>
      <c r="J35" s="105"/>
      <c r="K35" s="106"/>
      <c r="L35" s="106"/>
      <c r="M35" s="106"/>
      <c r="N35" s="106"/>
      <c r="O35" s="106"/>
      <c r="P35" s="106"/>
      <c r="Q35" s="106"/>
      <c r="R35" s="106"/>
      <c r="S35" s="106"/>
      <c r="T35" s="106"/>
      <c r="U35" s="106"/>
      <c r="V35" s="106"/>
    </row>
    <row r="36" spans="1:22" s="103" customFormat="1" ht="15" hidden="1" customHeight="1">
      <c r="A36" s="122"/>
      <c r="B36" s="128"/>
      <c r="C36" s="128"/>
      <c r="D36" s="127"/>
      <c r="E36" s="136" t="e">
        <f t="shared" si="2"/>
        <v>#DIV/0!</v>
      </c>
      <c r="F36" s="136" t="e">
        <f t="shared" si="3"/>
        <v>#DIV/0!</v>
      </c>
      <c r="G36" s="130"/>
      <c r="I36" s="104"/>
      <c r="J36" s="105"/>
      <c r="K36" s="106"/>
      <c r="L36" s="106"/>
      <c r="M36" s="106"/>
      <c r="N36" s="106"/>
      <c r="O36" s="106"/>
      <c r="P36" s="106"/>
      <c r="Q36" s="106"/>
      <c r="R36" s="106"/>
      <c r="S36" s="106"/>
      <c r="T36" s="106"/>
      <c r="U36" s="106"/>
      <c r="V36" s="106"/>
    </row>
    <row r="37" spans="1:22" s="103" customFormat="1" ht="15" hidden="1" customHeight="1">
      <c r="A37" s="122"/>
      <c r="B37" s="128"/>
      <c r="C37" s="128"/>
      <c r="D37" s="127"/>
      <c r="E37" s="136" t="e">
        <f t="shared" si="2"/>
        <v>#DIV/0!</v>
      </c>
      <c r="F37" s="136" t="e">
        <f t="shared" si="3"/>
        <v>#DIV/0!</v>
      </c>
      <c r="G37" s="130"/>
      <c r="I37" s="104"/>
      <c r="J37" s="105"/>
      <c r="K37" s="106"/>
      <c r="L37" s="106"/>
      <c r="M37" s="106"/>
      <c r="N37" s="106"/>
      <c r="O37" s="106"/>
      <c r="P37" s="106"/>
      <c r="Q37" s="106"/>
      <c r="R37" s="106"/>
      <c r="S37" s="106"/>
      <c r="T37" s="106"/>
      <c r="U37" s="106"/>
      <c r="V37" s="106"/>
    </row>
    <row r="38" spans="1:22" s="103" customFormat="1" ht="15" hidden="1" customHeight="1">
      <c r="A38" s="122"/>
      <c r="B38" s="128"/>
      <c r="C38" s="128"/>
      <c r="D38" s="127"/>
      <c r="E38" s="136">
        <f t="shared" ref="E38:E44" si="4">E27/3350*100</f>
        <v>2.9850746268656714</v>
      </c>
      <c r="F38" s="136">
        <f t="shared" ref="F38:F44" si="5">E27/3350*100</f>
        <v>2.9850746268656714</v>
      </c>
      <c r="G38" s="132"/>
      <c r="I38" s="104"/>
      <c r="J38" s="105"/>
      <c r="K38" s="106"/>
      <c r="L38" s="106"/>
      <c r="M38" s="106"/>
      <c r="N38" s="106"/>
      <c r="O38" s="106"/>
      <c r="P38" s="106"/>
      <c r="Q38" s="106"/>
      <c r="R38" s="106"/>
      <c r="S38" s="106"/>
      <c r="T38" s="106"/>
      <c r="U38" s="106"/>
      <c r="V38" s="106"/>
    </row>
    <row r="39" spans="1:22" s="103" customFormat="1" ht="15" hidden="1" customHeight="1">
      <c r="A39" s="122"/>
      <c r="B39" s="128"/>
      <c r="C39" s="128"/>
      <c r="D39" s="127"/>
      <c r="E39" s="136" t="e">
        <f t="shared" si="4"/>
        <v>#DIV/0!</v>
      </c>
      <c r="F39" s="136" t="e">
        <f t="shared" si="5"/>
        <v>#DIV/0!</v>
      </c>
      <c r="G39" s="130"/>
      <c r="I39" s="104"/>
      <c r="J39" s="105"/>
      <c r="K39" s="106"/>
      <c r="L39" s="106"/>
      <c r="M39" s="106"/>
      <c r="N39" s="106"/>
      <c r="O39" s="106"/>
      <c r="P39" s="106"/>
      <c r="Q39" s="106"/>
      <c r="R39" s="106"/>
      <c r="S39" s="106"/>
      <c r="T39" s="106"/>
      <c r="U39" s="106"/>
      <c r="V39" s="106"/>
    </row>
    <row r="40" spans="1:22" s="103" customFormat="1" ht="15" hidden="1" customHeight="1">
      <c r="A40" s="122"/>
      <c r="B40" s="128"/>
      <c r="C40" s="128"/>
      <c r="D40" s="127"/>
      <c r="E40" s="136" t="e">
        <f t="shared" si="4"/>
        <v>#DIV/0!</v>
      </c>
      <c r="F40" s="136" t="e">
        <f t="shared" si="5"/>
        <v>#DIV/0!</v>
      </c>
      <c r="G40" s="130"/>
      <c r="I40" s="104"/>
      <c r="J40" s="105"/>
      <c r="K40" s="106"/>
      <c r="L40" s="106"/>
      <c r="M40" s="106"/>
      <c r="N40" s="106"/>
      <c r="O40" s="106"/>
      <c r="P40" s="106"/>
      <c r="Q40" s="106"/>
      <c r="R40" s="106"/>
      <c r="S40" s="106"/>
      <c r="T40" s="106"/>
      <c r="U40" s="106"/>
      <c r="V40" s="106"/>
    </row>
    <row r="41" spans="1:22" s="103" customFormat="1" ht="15" hidden="1" customHeight="1">
      <c r="A41" s="122"/>
      <c r="B41" s="128"/>
      <c r="C41" s="128"/>
      <c r="D41" s="127"/>
      <c r="E41" s="136" t="e">
        <f t="shared" si="4"/>
        <v>#DIV/0!</v>
      </c>
      <c r="F41" s="136" t="e">
        <f t="shared" si="5"/>
        <v>#DIV/0!</v>
      </c>
      <c r="G41" s="130"/>
      <c r="I41" s="104"/>
      <c r="J41" s="105"/>
      <c r="K41" s="106"/>
      <c r="L41" s="106"/>
      <c r="M41" s="106"/>
      <c r="N41" s="106"/>
      <c r="O41" s="106"/>
      <c r="P41" s="106"/>
      <c r="Q41" s="106"/>
      <c r="R41" s="106"/>
      <c r="S41" s="106"/>
      <c r="T41" s="106"/>
      <c r="U41" s="106"/>
      <c r="V41" s="106"/>
    </row>
    <row r="42" spans="1:22" s="103" customFormat="1" ht="15" hidden="1" customHeight="1">
      <c r="A42" s="122"/>
      <c r="B42" s="128"/>
      <c r="C42" s="128"/>
      <c r="D42" s="127"/>
      <c r="E42" s="136" t="e">
        <f t="shared" si="4"/>
        <v>#DIV/0!</v>
      </c>
      <c r="F42" s="136" t="e">
        <f t="shared" si="5"/>
        <v>#DIV/0!</v>
      </c>
      <c r="G42" s="130"/>
      <c r="I42" s="104"/>
      <c r="J42" s="105"/>
      <c r="K42" s="106"/>
      <c r="L42" s="106"/>
      <c r="M42" s="106"/>
      <c r="N42" s="106"/>
      <c r="O42" s="106"/>
      <c r="P42" s="106"/>
      <c r="Q42" s="106"/>
      <c r="R42" s="106"/>
      <c r="S42" s="106"/>
      <c r="T42" s="106"/>
      <c r="U42" s="106"/>
      <c r="V42" s="106"/>
    </row>
    <row r="43" spans="1:22" s="103" customFormat="1" ht="15" hidden="1" customHeight="1">
      <c r="A43" s="122"/>
      <c r="B43" s="125"/>
      <c r="C43" s="125"/>
      <c r="D43" s="129"/>
      <c r="E43" s="136" t="e">
        <f t="shared" si="4"/>
        <v>#DIV/0!</v>
      </c>
      <c r="F43" s="136" t="e">
        <f t="shared" si="5"/>
        <v>#DIV/0!</v>
      </c>
      <c r="G43" s="130"/>
      <c r="I43" s="104"/>
      <c r="J43" s="105"/>
      <c r="K43" s="106"/>
      <c r="L43" s="106"/>
      <c r="M43" s="106"/>
      <c r="N43" s="106"/>
      <c r="O43" s="106"/>
      <c r="P43" s="106"/>
      <c r="Q43" s="106"/>
      <c r="R43" s="106"/>
      <c r="S43" s="106"/>
      <c r="T43" s="106"/>
      <c r="U43" s="106"/>
      <c r="V43" s="106"/>
    </row>
    <row r="44" spans="1:22" s="103" customFormat="1" ht="15" hidden="1" customHeight="1">
      <c r="A44" s="122"/>
      <c r="B44" s="125"/>
      <c r="C44" s="125"/>
      <c r="D44" s="129"/>
      <c r="E44" s="136" t="e">
        <f t="shared" si="4"/>
        <v>#DIV/0!</v>
      </c>
      <c r="F44" s="136" t="e">
        <f t="shared" si="5"/>
        <v>#DIV/0!</v>
      </c>
      <c r="G44" s="130"/>
      <c r="I44" s="104"/>
      <c r="J44" s="105"/>
      <c r="K44" s="106"/>
      <c r="L44" s="106"/>
      <c r="M44" s="106"/>
      <c r="N44" s="106"/>
      <c r="O44" s="106"/>
      <c r="P44" s="106"/>
      <c r="Q44" s="106"/>
      <c r="R44" s="106"/>
      <c r="S44" s="106"/>
      <c r="T44" s="106"/>
      <c r="U44" s="106"/>
      <c r="V44" s="106"/>
    </row>
    <row r="45" spans="1:22" s="103" customFormat="1" ht="15" hidden="1" customHeight="1">
      <c r="A45" s="122"/>
      <c r="B45" s="125"/>
      <c r="C45" s="125"/>
      <c r="D45" s="129"/>
      <c r="E45" s="131" t="e">
        <f>D14/B14*100</f>
        <v>#DIV/0!</v>
      </c>
      <c r="F45" s="131" t="e">
        <f t="shared" ref="F45" si="6">D14/B14*100</f>
        <v>#DIV/0!</v>
      </c>
      <c r="G45" s="130"/>
      <c r="I45" s="104"/>
      <c r="J45" s="105"/>
      <c r="K45" s="106"/>
      <c r="L45" s="106"/>
      <c r="M45" s="106"/>
      <c r="N45" s="106"/>
      <c r="O45" s="106"/>
      <c r="P45" s="106"/>
      <c r="Q45" s="106"/>
      <c r="R45" s="106"/>
      <c r="S45" s="106"/>
      <c r="T45" s="106"/>
      <c r="U45" s="106"/>
      <c r="V45" s="106"/>
    </row>
    <row r="46" spans="1:22" s="103" customFormat="1" ht="15" hidden="1" customHeight="1">
      <c r="A46" s="122"/>
      <c r="B46" s="125"/>
      <c r="C46" s="125"/>
      <c r="D46" s="129"/>
      <c r="E46" s="130"/>
      <c r="F46" s="130"/>
      <c r="G46" s="130"/>
      <c r="I46" s="104"/>
      <c r="J46" s="105"/>
      <c r="K46" s="106"/>
      <c r="L46" s="106"/>
      <c r="M46" s="106"/>
      <c r="N46" s="106"/>
      <c r="O46" s="106"/>
      <c r="P46" s="106"/>
      <c r="Q46" s="106"/>
      <c r="R46" s="106"/>
      <c r="S46" s="106"/>
      <c r="T46" s="106"/>
      <c r="U46" s="106"/>
      <c r="V46" s="106"/>
    </row>
    <row r="47" spans="1:22" s="103" customFormat="1" ht="15" hidden="1" customHeight="1">
      <c r="A47" s="122"/>
      <c r="B47" s="125"/>
      <c r="C47" s="125"/>
      <c r="D47" s="129"/>
      <c r="E47" s="130"/>
      <c r="F47" s="130"/>
      <c r="G47" s="130"/>
      <c r="I47" s="104"/>
      <c r="J47" s="105"/>
      <c r="K47" s="106"/>
      <c r="L47" s="106"/>
      <c r="M47" s="106"/>
      <c r="N47" s="106"/>
      <c r="O47" s="106"/>
      <c r="P47" s="106"/>
      <c r="Q47" s="106"/>
      <c r="R47" s="106"/>
      <c r="S47" s="106"/>
      <c r="T47" s="106"/>
      <c r="U47" s="106"/>
      <c r="V47" s="106"/>
    </row>
    <row r="48" spans="1:22" s="103" customFormat="1" ht="15" hidden="1" customHeight="1">
      <c r="A48" s="122"/>
      <c r="B48" s="125"/>
      <c r="C48" s="125"/>
      <c r="D48" s="133"/>
      <c r="E48" s="125"/>
      <c r="F48" s="125"/>
      <c r="G48" s="125"/>
      <c r="I48" s="104"/>
      <c r="J48" s="105"/>
      <c r="K48" s="106"/>
      <c r="L48" s="106"/>
      <c r="M48" s="106"/>
      <c r="N48" s="106"/>
      <c r="O48" s="106"/>
      <c r="P48" s="106"/>
      <c r="Q48" s="106"/>
      <c r="R48" s="106"/>
      <c r="S48" s="106"/>
      <c r="T48" s="106"/>
      <c r="U48" s="106"/>
      <c r="V48" s="106"/>
    </row>
    <row r="49" spans="1:22" s="103" customFormat="1" ht="15" hidden="1" customHeight="1">
      <c r="A49" s="122"/>
      <c r="B49" s="125"/>
      <c r="C49" s="125"/>
      <c r="D49" s="133"/>
      <c r="E49" s="125"/>
      <c r="F49" s="125"/>
      <c r="G49" s="125"/>
      <c r="I49" s="104"/>
      <c r="J49" s="105"/>
      <c r="K49" s="106"/>
      <c r="L49" s="106"/>
      <c r="M49" s="106"/>
      <c r="N49" s="106"/>
      <c r="O49" s="106"/>
      <c r="P49" s="106"/>
      <c r="Q49" s="106"/>
      <c r="R49" s="106"/>
      <c r="S49" s="106"/>
      <c r="T49" s="106"/>
      <c r="U49" s="106"/>
      <c r="V49" s="106"/>
    </row>
    <row r="50" spans="1:22" s="103" customFormat="1" ht="15" hidden="1" customHeight="1">
      <c r="A50" s="122"/>
      <c r="B50" s="125"/>
      <c r="C50" s="125"/>
      <c r="D50" s="133"/>
      <c r="E50" s="125"/>
      <c r="F50" s="125"/>
      <c r="G50" s="125"/>
      <c r="I50" s="104"/>
      <c r="J50" s="105"/>
      <c r="K50" s="106"/>
      <c r="L50" s="106"/>
      <c r="M50" s="106"/>
      <c r="N50" s="106"/>
      <c r="O50" s="106"/>
      <c r="P50" s="106"/>
      <c r="Q50" s="106"/>
      <c r="R50" s="106"/>
      <c r="S50" s="106"/>
      <c r="T50" s="106"/>
      <c r="U50" s="106"/>
      <c r="V50" s="106"/>
    </row>
    <row r="51" spans="1:22" s="103" customFormat="1" ht="15" hidden="1" customHeight="1">
      <c r="A51" s="122"/>
      <c r="B51" s="125"/>
      <c r="C51" s="125"/>
      <c r="D51" s="133"/>
      <c r="E51" s="125"/>
      <c r="F51" s="125"/>
      <c r="G51" s="125"/>
      <c r="I51" s="104"/>
      <c r="J51" s="105"/>
      <c r="K51" s="106"/>
      <c r="L51" s="106"/>
      <c r="M51" s="106"/>
      <c r="N51" s="106"/>
      <c r="O51" s="106"/>
      <c r="P51" s="106"/>
      <c r="Q51" s="106"/>
      <c r="R51" s="106"/>
      <c r="S51" s="106"/>
      <c r="T51" s="106"/>
      <c r="U51" s="106"/>
      <c r="V51" s="106"/>
    </row>
    <row r="52" spans="1:22" s="103" customFormat="1" ht="15" hidden="1" customHeight="1">
      <c r="A52" s="122"/>
      <c r="B52" s="125"/>
      <c r="C52" s="125"/>
      <c r="D52" s="133"/>
      <c r="E52" s="125"/>
      <c r="F52" s="125"/>
      <c r="G52" s="125"/>
      <c r="I52" s="104"/>
      <c r="J52" s="105"/>
      <c r="K52" s="106"/>
      <c r="L52" s="106"/>
      <c r="M52" s="106"/>
      <c r="N52" s="106"/>
      <c r="O52" s="106"/>
      <c r="P52" s="106"/>
      <c r="Q52" s="106"/>
      <c r="R52" s="106"/>
      <c r="S52" s="106"/>
      <c r="T52" s="106"/>
      <c r="U52" s="106"/>
      <c r="V52" s="106"/>
    </row>
    <row r="53" spans="1:22" s="103" customFormat="1" ht="15" hidden="1" customHeight="1">
      <c r="A53" s="122"/>
      <c r="B53" s="125"/>
      <c r="C53" s="125"/>
      <c r="D53" s="133"/>
      <c r="E53" s="125"/>
      <c r="F53" s="125"/>
      <c r="G53" s="125"/>
      <c r="I53" s="104"/>
      <c r="J53" s="105"/>
      <c r="K53" s="106"/>
      <c r="L53" s="106"/>
      <c r="M53" s="106"/>
      <c r="N53" s="106"/>
      <c r="O53" s="106"/>
      <c r="P53" s="106"/>
      <c r="Q53" s="106"/>
      <c r="R53" s="106"/>
      <c r="S53" s="106"/>
      <c r="T53" s="106"/>
      <c r="U53" s="106"/>
      <c r="V53" s="106"/>
    </row>
    <row r="54" spans="1:22" ht="15" hidden="1" customHeight="1"/>
    <row r="55" spans="1:22" ht="15" hidden="1" customHeight="1"/>
    <row r="56" spans="1:22" ht="15" hidden="1" customHeight="1"/>
    <row r="57" spans="1:22" ht="15" hidden="1" customHeight="1"/>
    <row r="58" spans="1:22" ht="15" hidden="1" customHeight="1"/>
    <row r="59" spans="1:22" ht="15" hidden="1" customHeight="1"/>
    <row r="60" spans="1:22" ht="15" hidden="1" customHeight="1"/>
    <row r="61" spans="1:22" ht="15" hidden="1" customHeight="1"/>
    <row r="62" spans="1:22" ht="15" hidden="1" customHeight="1"/>
    <row r="63" spans="1:22" ht="15" hidden="1" customHeight="1"/>
    <row r="64" spans="1:22" ht="15" hidden="1" customHeight="1"/>
    <row r="65" spans="1:22" ht="15" hidden="1" customHeight="1"/>
    <row r="66" spans="1:22" ht="15" hidden="1" customHeight="1"/>
    <row r="67" spans="1:22" ht="15" hidden="1" customHeight="1"/>
    <row r="68" spans="1:22">
      <c r="A68" s="134"/>
      <c r="B68" s="103"/>
      <c r="C68" s="103"/>
      <c r="D68" s="103"/>
      <c r="E68" s="103"/>
      <c r="F68" s="103"/>
      <c r="G68" s="103"/>
    </row>
    <row r="69" spans="1:22">
      <c r="A69" s="134"/>
      <c r="B69" s="103"/>
      <c r="C69" s="103"/>
      <c r="D69" s="103"/>
      <c r="E69" s="103"/>
      <c r="F69" s="103"/>
      <c r="G69" s="103"/>
    </row>
    <row r="70" spans="1:22">
      <c r="A70" s="134"/>
      <c r="B70" s="103"/>
      <c r="C70" s="103"/>
      <c r="D70" s="103"/>
      <c r="E70" s="103"/>
      <c r="F70" s="103"/>
      <c r="G70" s="103"/>
    </row>
    <row r="71" spans="1:22">
      <c r="A71" s="134"/>
      <c r="B71" s="103"/>
      <c r="C71" s="103"/>
      <c r="D71" s="103"/>
      <c r="E71" s="103"/>
      <c r="F71" s="103"/>
      <c r="G71" s="103"/>
    </row>
    <row r="72" spans="1:22">
      <c r="A72" s="134"/>
      <c r="B72" s="103"/>
      <c r="C72" s="103"/>
      <c r="D72" s="103"/>
      <c r="E72" s="103"/>
      <c r="F72" s="103"/>
      <c r="G72" s="103"/>
    </row>
    <row r="73" spans="1:22">
      <c r="A73" s="134"/>
      <c r="B73" s="103"/>
      <c r="C73" s="103"/>
      <c r="D73" s="103"/>
      <c r="E73" s="103"/>
      <c r="F73" s="103"/>
      <c r="G73" s="103"/>
    </row>
    <row r="74" spans="1:22">
      <c r="A74" s="134"/>
      <c r="B74" s="103"/>
      <c r="C74" s="103"/>
      <c r="D74" s="103"/>
      <c r="E74" s="103"/>
      <c r="F74" s="103"/>
      <c r="G74" s="103"/>
    </row>
    <row r="75" spans="1:22">
      <c r="A75" s="134"/>
      <c r="B75" s="103"/>
      <c r="C75" s="103"/>
      <c r="D75" s="103"/>
      <c r="E75" s="103"/>
      <c r="F75" s="103"/>
      <c r="G75" s="103"/>
    </row>
    <row r="76" spans="1:22">
      <c r="A76" s="134"/>
      <c r="B76" s="103"/>
      <c r="C76" s="103"/>
      <c r="D76" s="103"/>
      <c r="E76" s="103"/>
      <c r="F76" s="103"/>
      <c r="G76" s="103"/>
    </row>
    <row r="77" spans="1:22">
      <c r="A77" s="134"/>
      <c r="B77" s="103"/>
      <c r="C77" s="103"/>
      <c r="D77" s="103"/>
      <c r="E77" s="103"/>
      <c r="F77" s="103"/>
      <c r="G77" s="103"/>
    </row>
    <row r="78" spans="1:22">
      <c r="A78" s="134"/>
      <c r="B78" s="103"/>
      <c r="C78" s="103"/>
      <c r="D78" s="103"/>
      <c r="E78" s="103"/>
      <c r="F78" s="103"/>
      <c r="G78" s="103"/>
    </row>
    <row r="79" spans="1:22" s="103" customFormat="1">
      <c r="A79" s="134"/>
      <c r="I79" s="104"/>
      <c r="J79" s="105"/>
      <c r="K79" s="106"/>
      <c r="L79" s="106"/>
      <c r="M79" s="106"/>
      <c r="N79" s="106"/>
      <c r="O79" s="106"/>
      <c r="P79" s="106"/>
      <c r="Q79" s="106"/>
      <c r="R79" s="106"/>
      <c r="S79" s="106"/>
      <c r="T79" s="106"/>
      <c r="U79" s="106"/>
      <c r="V79" s="106"/>
    </row>
    <row r="80" spans="1:22" s="103" customFormat="1">
      <c r="A80" s="134"/>
      <c r="I80" s="104"/>
      <c r="J80" s="105"/>
      <c r="K80" s="106"/>
      <c r="L80" s="106"/>
      <c r="M80" s="106"/>
      <c r="N80" s="106"/>
      <c r="O80" s="106"/>
      <c r="P80" s="106"/>
      <c r="Q80" s="106"/>
      <c r="R80" s="106"/>
      <c r="S80" s="106"/>
      <c r="T80" s="106"/>
      <c r="U80" s="106"/>
      <c r="V80" s="106"/>
    </row>
    <row r="81" spans="1:22" s="103" customFormat="1">
      <c r="A81" s="134"/>
      <c r="I81" s="104"/>
      <c r="J81" s="105"/>
      <c r="K81" s="106"/>
      <c r="L81" s="106"/>
      <c r="M81" s="106"/>
      <c r="N81" s="106"/>
      <c r="O81" s="106"/>
      <c r="P81" s="106"/>
      <c r="Q81" s="106"/>
      <c r="R81" s="106"/>
      <c r="S81" s="106"/>
      <c r="T81" s="106"/>
      <c r="U81" s="106"/>
      <c r="V81" s="106"/>
    </row>
    <row r="82" spans="1:22" s="103" customFormat="1">
      <c r="A82" s="134"/>
      <c r="I82" s="104"/>
      <c r="J82" s="105"/>
      <c r="K82" s="106"/>
      <c r="L82" s="106"/>
      <c r="M82" s="106"/>
      <c r="N82" s="106"/>
      <c r="O82" s="106"/>
      <c r="P82" s="106"/>
      <c r="Q82" s="106"/>
      <c r="R82" s="106"/>
      <c r="S82" s="106"/>
      <c r="T82" s="106"/>
      <c r="U82" s="106"/>
      <c r="V82" s="106"/>
    </row>
    <row r="83" spans="1:22" s="103" customFormat="1">
      <c r="A83" s="134"/>
      <c r="I83" s="104"/>
      <c r="J83" s="105"/>
      <c r="K83" s="106"/>
      <c r="L83" s="106"/>
      <c r="M83" s="106"/>
      <c r="N83" s="106"/>
      <c r="O83" s="106"/>
      <c r="P83" s="106"/>
      <c r="Q83" s="106"/>
      <c r="R83" s="106"/>
      <c r="S83" s="106"/>
      <c r="T83" s="106"/>
      <c r="U83" s="106"/>
      <c r="V83" s="106"/>
    </row>
    <row r="84" spans="1:22" s="103" customFormat="1">
      <c r="A84" s="134"/>
      <c r="I84" s="104"/>
      <c r="J84" s="105"/>
      <c r="K84" s="106"/>
      <c r="L84" s="106"/>
      <c r="M84" s="106"/>
      <c r="N84" s="106"/>
      <c r="O84" s="106"/>
      <c r="P84" s="106"/>
      <c r="Q84" s="106"/>
      <c r="R84" s="106"/>
      <c r="S84" s="106"/>
      <c r="T84" s="106"/>
      <c r="U84" s="106"/>
      <c r="V84" s="106"/>
    </row>
    <row r="85" spans="1:22" s="103" customFormat="1">
      <c r="A85" s="134"/>
      <c r="I85" s="104"/>
      <c r="J85" s="105"/>
      <c r="K85" s="106"/>
      <c r="L85" s="106"/>
      <c r="M85" s="106"/>
      <c r="N85" s="106"/>
      <c r="O85" s="106"/>
      <c r="P85" s="106"/>
      <c r="Q85" s="106"/>
      <c r="R85" s="106"/>
      <c r="S85" s="106"/>
      <c r="T85" s="106"/>
      <c r="U85" s="106"/>
      <c r="V85" s="106"/>
    </row>
    <row r="86" spans="1:22" s="103" customFormat="1">
      <c r="A86" s="134"/>
      <c r="I86" s="104"/>
      <c r="J86" s="105"/>
      <c r="K86" s="106"/>
      <c r="L86" s="106"/>
      <c r="M86" s="106"/>
      <c r="N86" s="106"/>
      <c r="O86" s="106"/>
      <c r="P86" s="106"/>
      <c r="Q86" s="106"/>
      <c r="R86" s="106"/>
      <c r="S86" s="106"/>
      <c r="T86" s="106"/>
      <c r="U86" s="106"/>
      <c r="V86" s="106"/>
    </row>
    <row r="87" spans="1:22" s="103" customFormat="1">
      <c r="A87" s="134"/>
      <c r="I87" s="104"/>
      <c r="J87" s="105"/>
      <c r="K87" s="106"/>
      <c r="L87" s="106"/>
      <c r="M87" s="106"/>
      <c r="N87" s="106"/>
      <c r="O87" s="106"/>
      <c r="P87" s="106"/>
      <c r="Q87" s="106"/>
      <c r="R87" s="106"/>
      <c r="S87" s="106"/>
      <c r="T87" s="106"/>
      <c r="U87" s="106"/>
      <c r="V87" s="106"/>
    </row>
    <row r="88" spans="1:22" s="103" customFormat="1">
      <c r="A88" s="134"/>
      <c r="I88" s="104"/>
      <c r="J88" s="105"/>
      <c r="K88" s="106"/>
      <c r="L88" s="106"/>
      <c r="M88" s="106"/>
      <c r="N88" s="106"/>
      <c r="O88" s="106"/>
      <c r="P88" s="106"/>
      <c r="Q88" s="106"/>
      <c r="R88" s="106"/>
      <c r="S88" s="106"/>
      <c r="T88" s="106"/>
      <c r="U88" s="106"/>
      <c r="V88" s="106"/>
    </row>
    <row r="89" spans="1:22" s="103" customFormat="1">
      <c r="A89" s="134"/>
      <c r="I89" s="104"/>
      <c r="J89" s="105"/>
      <c r="K89" s="106"/>
      <c r="L89" s="106"/>
      <c r="M89" s="106"/>
      <c r="N89" s="106"/>
      <c r="O89" s="106"/>
      <c r="P89" s="106"/>
      <c r="Q89" s="106"/>
      <c r="R89" s="106"/>
      <c r="S89" s="106"/>
      <c r="T89" s="106"/>
      <c r="U89" s="106"/>
      <c r="V89" s="106"/>
    </row>
    <row r="90" spans="1:22" s="103" customFormat="1">
      <c r="A90" s="134"/>
      <c r="I90" s="104"/>
      <c r="J90" s="105"/>
      <c r="K90" s="106"/>
      <c r="L90" s="106"/>
      <c r="M90" s="106"/>
      <c r="N90" s="106"/>
      <c r="O90" s="106"/>
      <c r="P90" s="106"/>
      <c r="Q90" s="106"/>
      <c r="R90" s="106"/>
      <c r="S90" s="106"/>
      <c r="T90" s="106"/>
      <c r="U90" s="106"/>
      <c r="V90" s="106"/>
    </row>
    <row r="91" spans="1:22" s="103" customFormat="1">
      <c r="A91" s="134"/>
      <c r="I91" s="104"/>
      <c r="J91" s="105"/>
      <c r="K91" s="106"/>
      <c r="L91" s="106"/>
      <c r="M91" s="106"/>
      <c r="N91" s="106"/>
      <c r="O91" s="106"/>
      <c r="P91" s="106"/>
      <c r="Q91" s="106"/>
      <c r="R91" s="106"/>
      <c r="S91" s="106"/>
      <c r="T91" s="106"/>
      <c r="U91" s="106"/>
      <c r="V91" s="106"/>
    </row>
    <row r="92" spans="1:22" s="103" customFormat="1">
      <c r="A92" s="134"/>
      <c r="I92" s="104"/>
      <c r="J92" s="105"/>
      <c r="K92" s="106"/>
      <c r="L92" s="106"/>
      <c r="M92" s="106"/>
      <c r="N92" s="106"/>
      <c r="O92" s="106"/>
      <c r="P92" s="106"/>
      <c r="Q92" s="106"/>
      <c r="R92" s="106"/>
      <c r="S92" s="106"/>
      <c r="T92" s="106"/>
      <c r="U92" s="106"/>
      <c r="V92" s="106"/>
    </row>
    <row r="93" spans="1:22" s="103" customFormat="1">
      <c r="A93" s="134"/>
      <c r="I93" s="104"/>
      <c r="J93" s="105"/>
      <c r="K93" s="106"/>
      <c r="L93" s="106"/>
      <c r="M93" s="106"/>
      <c r="N93" s="106"/>
      <c r="O93" s="106"/>
      <c r="P93" s="106"/>
      <c r="Q93" s="106"/>
      <c r="R93" s="106"/>
      <c r="S93" s="106"/>
      <c r="T93" s="106"/>
      <c r="U93" s="106"/>
      <c r="V93" s="106"/>
    </row>
    <row r="94" spans="1:22" s="103" customFormat="1">
      <c r="A94" s="134"/>
      <c r="I94" s="104"/>
      <c r="J94" s="105"/>
      <c r="K94" s="106"/>
      <c r="L94" s="106"/>
      <c r="M94" s="106"/>
      <c r="N94" s="106"/>
      <c r="O94" s="106"/>
      <c r="P94" s="106"/>
      <c r="Q94" s="106"/>
      <c r="R94" s="106"/>
      <c r="S94" s="106"/>
      <c r="T94" s="106"/>
      <c r="U94" s="106"/>
      <c r="V94" s="106"/>
    </row>
    <row r="95" spans="1:22" s="103" customFormat="1">
      <c r="A95" s="134"/>
      <c r="I95" s="104"/>
      <c r="J95" s="105"/>
      <c r="K95" s="106"/>
      <c r="L95" s="106"/>
      <c r="M95" s="106"/>
      <c r="N95" s="106"/>
      <c r="O95" s="106"/>
      <c r="P95" s="106"/>
      <c r="Q95" s="106"/>
      <c r="R95" s="106"/>
      <c r="S95" s="106"/>
      <c r="T95" s="106"/>
      <c r="U95" s="106"/>
      <c r="V95" s="106"/>
    </row>
    <row r="96" spans="1:22" s="103" customFormat="1">
      <c r="A96" s="134"/>
      <c r="I96" s="104"/>
      <c r="J96" s="105"/>
      <c r="K96" s="106"/>
      <c r="L96" s="106"/>
      <c r="M96" s="106"/>
      <c r="N96" s="106"/>
      <c r="O96" s="106"/>
      <c r="P96" s="106"/>
      <c r="Q96" s="106"/>
      <c r="R96" s="106"/>
      <c r="S96" s="106"/>
      <c r="T96" s="106"/>
      <c r="U96" s="106"/>
      <c r="V96" s="106"/>
    </row>
    <row r="97" spans="1:22" s="103" customFormat="1">
      <c r="A97" s="134"/>
      <c r="I97" s="104"/>
      <c r="J97" s="105"/>
      <c r="K97" s="106"/>
      <c r="L97" s="106"/>
      <c r="M97" s="106"/>
      <c r="N97" s="106"/>
      <c r="O97" s="106"/>
      <c r="P97" s="106"/>
      <c r="Q97" s="106"/>
      <c r="R97" s="106"/>
      <c r="S97" s="106"/>
      <c r="T97" s="106"/>
      <c r="U97" s="106"/>
      <c r="V97" s="106"/>
    </row>
    <row r="98" spans="1:22" s="103" customFormat="1">
      <c r="A98" s="134"/>
      <c r="I98" s="104"/>
      <c r="J98" s="105"/>
      <c r="K98" s="106"/>
      <c r="L98" s="106"/>
      <c r="M98" s="106"/>
      <c r="N98" s="106"/>
      <c r="O98" s="106"/>
      <c r="P98" s="106"/>
      <c r="Q98" s="106"/>
      <c r="R98" s="106"/>
      <c r="S98" s="106"/>
      <c r="T98" s="106"/>
      <c r="U98" s="106"/>
      <c r="V98" s="106"/>
    </row>
    <row r="99" spans="1:22" s="103" customFormat="1">
      <c r="A99" s="134"/>
      <c r="I99" s="104"/>
      <c r="J99" s="105"/>
      <c r="K99" s="106"/>
      <c r="L99" s="106"/>
      <c r="M99" s="106"/>
      <c r="N99" s="106"/>
      <c r="O99" s="106"/>
      <c r="P99" s="106"/>
      <c r="Q99" s="106"/>
      <c r="R99" s="106"/>
      <c r="S99" s="106"/>
      <c r="T99" s="106"/>
      <c r="U99" s="106"/>
      <c r="V99" s="106"/>
    </row>
    <row r="100" spans="1:22" s="103" customFormat="1">
      <c r="A100" s="134"/>
      <c r="I100" s="104"/>
      <c r="J100" s="105"/>
      <c r="K100" s="106"/>
      <c r="L100" s="106"/>
      <c r="M100" s="106"/>
      <c r="N100" s="106"/>
      <c r="O100" s="106"/>
      <c r="P100" s="106"/>
      <c r="Q100" s="106"/>
      <c r="R100" s="106"/>
      <c r="S100" s="106"/>
      <c r="T100" s="106"/>
      <c r="U100" s="106"/>
      <c r="V100" s="106"/>
    </row>
    <row r="101" spans="1:22" s="103" customFormat="1">
      <c r="A101" s="134"/>
      <c r="I101" s="104"/>
      <c r="J101" s="105"/>
      <c r="K101" s="106"/>
      <c r="L101" s="106"/>
      <c r="M101" s="106"/>
      <c r="N101" s="106"/>
      <c r="O101" s="106"/>
      <c r="P101" s="106"/>
      <c r="Q101" s="106"/>
      <c r="R101" s="106"/>
      <c r="S101" s="106"/>
      <c r="T101" s="106"/>
      <c r="U101" s="106"/>
      <c r="V101" s="106"/>
    </row>
    <row r="102" spans="1:22" s="103" customFormat="1">
      <c r="A102" s="134"/>
      <c r="I102" s="104"/>
      <c r="J102" s="105"/>
      <c r="K102" s="106"/>
      <c r="L102" s="106"/>
      <c r="M102" s="106"/>
      <c r="N102" s="106"/>
      <c r="O102" s="106"/>
      <c r="P102" s="106"/>
      <c r="Q102" s="106"/>
      <c r="R102" s="106"/>
      <c r="S102" s="106"/>
      <c r="T102" s="106"/>
      <c r="U102" s="106"/>
      <c r="V102" s="106"/>
    </row>
    <row r="103" spans="1:22" s="103" customFormat="1">
      <c r="A103" s="134"/>
      <c r="I103" s="104"/>
      <c r="J103" s="105"/>
      <c r="K103" s="106"/>
      <c r="L103" s="106"/>
      <c r="M103" s="106"/>
      <c r="N103" s="106"/>
      <c r="O103" s="106"/>
      <c r="P103" s="106"/>
      <c r="Q103" s="106"/>
      <c r="R103" s="106"/>
      <c r="S103" s="106"/>
      <c r="T103" s="106"/>
      <c r="U103" s="106"/>
      <c r="V103" s="106"/>
    </row>
    <row r="104" spans="1:22" s="103" customFormat="1">
      <c r="A104" s="134"/>
      <c r="I104" s="104"/>
      <c r="J104" s="105"/>
      <c r="K104" s="106"/>
      <c r="L104" s="106"/>
      <c r="M104" s="106"/>
      <c r="N104" s="106"/>
      <c r="O104" s="106"/>
      <c r="P104" s="106"/>
      <c r="Q104" s="106"/>
      <c r="R104" s="106"/>
      <c r="S104" s="106"/>
      <c r="T104" s="106"/>
      <c r="U104" s="106"/>
      <c r="V104" s="106"/>
    </row>
    <row r="105" spans="1:22" s="103" customFormat="1">
      <c r="A105" s="134"/>
      <c r="I105" s="104"/>
      <c r="J105" s="105"/>
      <c r="K105" s="106"/>
      <c r="L105" s="106"/>
      <c r="M105" s="106"/>
      <c r="N105" s="106"/>
      <c r="O105" s="106"/>
      <c r="P105" s="106"/>
      <c r="Q105" s="106"/>
      <c r="R105" s="106"/>
      <c r="S105" s="106"/>
      <c r="T105" s="106"/>
      <c r="U105" s="106"/>
      <c r="V105" s="106"/>
    </row>
    <row r="106" spans="1:22" s="103" customFormat="1">
      <c r="A106" s="134"/>
      <c r="I106" s="104"/>
      <c r="J106" s="105"/>
      <c r="K106" s="106"/>
      <c r="L106" s="106"/>
      <c r="M106" s="106"/>
      <c r="N106" s="106"/>
      <c r="O106" s="106"/>
      <c r="P106" s="106"/>
      <c r="Q106" s="106"/>
      <c r="R106" s="106"/>
      <c r="S106" s="106"/>
      <c r="T106" s="106"/>
      <c r="U106" s="106"/>
      <c r="V106" s="106"/>
    </row>
    <row r="107" spans="1:22" s="103" customFormat="1">
      <c r="A107" s="134"/>
      <c r="I107" s="104"/>
      <c r="J107" s="105"/>
      <c r="K107" s="106"/>
      <c r="L107" s="106"/>
      <c r="M107" s="106"/>
      <c r="N107" s="106"/>
      <c r="O107" s="106"/>
      <c r="P107" s="106"/>
      <c r="Q107" s="106"/>
      <c r="R107" s="106"/>
      <c r="S107" s="106"/>
      <c r="T107" s="106"/>
      <c r="U107" s="106"/>
      <c r="V107" s="106"/>
    </row>
    <row r="108" spans="1:22" s="103" customFormat="1">
      <c r="A108" s="134"/>
      <c r="I108" s="104"/>
      <c r="J108" s="105"/>
      <c r="K108" s="106"/>
      <c r="L108" s="106"/>
      <c r="M108" s="106"/>
      <c r="N108" s="106"/>
      <c r="O108" s="106"/>
      <c r="P108" s="106"/>
      <c r="Q108" s="106"/>
      <c r="R108" s="106"/>
      <c r="S108" s="106"/>
      <c r="T108" s="106"/>
      <c r="U108" s="106"/>
      <c r="V108" s="106"/>
    </row>
    <row r="109" spans="1:22" s="103" customFormat="1">
      <c r="A109" s="134"/>
      <c r="I109" s="104"/>
      <c r="J109" s="105"/>
      <c r="K109" s="106"/>
      <c r="L109" s="106"/>
      <c r="M109" s="106"/>
      <c r="N109" s="106"/>
      <c r="O109" s="106"/>
      <c r="P109" s="106"/>
      <c r="Q109" s="106"/>
      <c r="R109" s="106"/>
      <c r="S109" s="106"/>
      <c r="T109" s="106"/>
      <c r="U109" s="106"/>
      <c r="V109" s="106"/>
    </row>
    <row r="110" spans="1:22" s="103" customFormat="1">
      <c r="A110" s="134"/>
      <c r="I110" s="104"/>
      <c r="J110" s="105"/>
      <c r="K110" s="106"/>
      <c r="L110" s="106"/>
      <c r="M110" s="106"/>
      <c r="N110" s="106"/>
      <c r="O110" s="106"/>
      <c r="P110" s="106"/>
      <c r="Q110" s="106"/>
      <c r="R110" s="106"/>
      <c r="S110" s="106"/>
      <c r="T110" s="106"/>
      <c r="U110" s="106"/>
      <c r="V110" s="106"/>
    </row>
    <row r="111" spans="1:22" s="103" customFormat="1">
      <c r="A111" s="134"/>
      <c r="I111" s="104"/>
      <c r="J111" s="105"/>
      <c r="K111" s="106"/>
      <c r="L111" s="106"/>
      <c r="M111" s="106"/>
      <c r="N111" s="106"/>
      <c r="O111" s="106"/>
      <c r="P111" s="106"/>
      <c r="Q111" s="106"/>
      <c r="R111" s="106"/>
      <c r="S111" s="106"/>
      <c r="T111" s="106"/>
      <c r="U111" s="106"/>
      <c r="V111" s="106"/>
    </row>
    <row r="112" spans="1:22" s="103" customFormat="1">
      <c r="A112" s="134"/>
      <c r="I112" s="104"/>
      <c r="J112" s="105"/>
      <c r="K112" s="106"/>
      <c r="L112" s="106"/>
      <c r="M112" s="106"/>
      <c r="N112" s="106"/>
      <c r="O112" s="106"/>
      <c r="P112" s="106"/>
      <c r="Q112" s="106"/>
      <c r="R112" s="106"/>
      <c r="S112" s="106"/>
      <c r="T112" s="106"/>
      <c r="U112" s="106"/>
      <c r="V112" s="106"/>
    </row>
    <row r="113" spans="1:22" s="103" customFormat="1">
      <c r="A113" s="134"/>
      <c r="I113" s="104"/>
      <c r="J113" s="105"/>
      <c r="K113" s="106"/>
      <c r="L113" s="106"/>
      <c r="M113" s="106"/>
      <c r="N113" s="106"/>
      <c r="O113" s="106"/>
      <c r="P113" s="106"/>
      <c r="Q113" s="106"/>
      <c r="R113" s="106"/>
      <c r="S113" s="106"/>
      <c r="T113" s="106"/>
      <c r="U113" s="106"/>
      <c r="V113" s="106"/>
    </row>
    <row r="114" spans="1:22" s="103" customFormat="1">
      <c r="A114" s="134"/>
      <c r="I114" s="104"/>
      <c r="J114" s="105"/>
      <c r="K114" s="106"/>
      <c r="L114" s="106"/>
      <c r="M114" s="106"/>
      <c r="N114" s="106"/>
      <c r="O114" s="106"/>
      <c r="P114" s="106"/>
      <c r="Q114" s="106"/>
      <c r="R114" s="106"/>
      <c r="S114" s="106"/>
      <c r="T114" s="106"/>
      <c r="U114" s="106"/>
      <c r="V114" s="106"/>
    </row>
    <row r="115" spans="1:22" s="103" customFormat="1">
      <c r="A115" s="134"/>
      <c r="I115" s="104"/>
      <c r="J115" s="105"/>
      <c r="K115" s="106"/>
      <c r="L115" s="106"/>
      <c r="M115" s="106"/>
      <c r="N115" s="106"/>
      <c r="O115" s="106"/>
      <c r="P115" s="106"/>
      <c r="Q115" s="106"/>
      <c r="R115" s="106"/>
      <c r="S115" s="106"/>
      <c r="T115" s="106"/>
      <c r="U115" s="106"/>
      <c r="V115" s="106"/>
    </row>
    <row r="116" spans="1:22" s="103" customFormat="1">
      <c r="A116" s="134"/>
      <c r="I116" s="104"/>
      <c r="J116" s="105"/>
      <c r="K116" s="106"/>
      <c r="L116" s="106"/>
      <c r="M116" s="106"/>
      <c r="N116" s="106"/>
      <c r="O116" s="106"/>
      <c r="P116" s="106"/>
      <c r="Q116" s="106"/>
      <c r="R116" s="106"/>
      <c r="S116" s="106"/>
      <c r="T116" s="106"/>
      <c r="U116" s="106"/>
      <c r="V116" s="106"/>
    </row>
    <row r="117" spans="1:22" s="103" customFormat="1">
      <c r="A117" s="134"/>
      <c r="I117" s="104"/>
      <c r="J117" s="105"/>
      <c r="K117" s="106"/>
      <c r="L117" s="106"/>
      <c r="M117" s="106"/>
      <c r="N117" s="106"/>
      <c r="O117" s="106"/>
      <c r="P117" s="106"/>
      <c r="Q117" s="106"/>
      <c r="R117" s="106"/>
      <c r="S117" s="106"/>
      <c r="T117" s="106"/>
      <c r="U117" s="106"/>
      <c r="V117" s="106"/>
    </row>
    <row r="118" spans="1:22" s="103" customFormat="1">
      <c r="A118" s="134"/>
      <c r="I118" s="104"/>
      <c r="J118" s="105"/>
      <c r="K118" s="106"/>
      <c r="L118" s="106"/>
      <c r="M118" s="106"/>
      <c r="N118" s="106"/>
      <c r="O118" s="106"/>
      <c r="P118" s="106"/>
      <c r="Q118" s="106"/>
      <c r="R118" s="106"/>
      <c r="S118" s="106"/>
      <c r="T118" s="106"/>
      <c r="U118" s="106"/>
      <c r="V118" s="106"/>
    </row>
    <row r="119" spans="1:22" s="103" customFormat="1">
      <c r="A119" s="134"/>
      <c r="I119" s="104"/>
      <c r="J119" s="105"/>
      <c r="K119" s="106"/>
      <c r="L119" s="106"/>
      <c r="M119" s="106"/>
      <c r="N119" s="106"/>
      <c r="O119" s="106"/>
      <c r="P119" s="106"/>
      <c r="Q119" s="106"/>
      <c r="R119" s="106"/>
      <c r="S119" s="106"/>
      <c r="T119" s="106"/>
      <c r="U119" s="106"/>
      <c r="V119" s="106"/>
    </row>
    <row r="120" spans="1:22" s="103" customFormat="1">
      <c r="A120" s="134"/>
      <c r="I120" s="104"/>
      <c r="J120" s="105"/>
      <c r="K120" s="106"/>
      <c r="L120" s="106"/>
      <c r="M120" s="106"/>
      <c r="N120" s="106"/>
      <c r="O120" s="106"/>
      <c r="P120" s="106"/>
      <c r="Q120" s="106"/>
      <c r="R120" s="106"/>
      <c r="S120" s="106"/>
      <c r="T120" s="106"/>
      <c r="U120" s="106"/>
      <c r="V120" s="106"/>
    </row>
    <row r="121" spans="1:22" s="103" customFormat="1">
      <c r="A121" s="134"/>
      <c r="I121" s="104"/>
      <c r="J121" s="105"/>
      <c r="K121" s="106"/>
      <c r="L121" s="106"/>
      <c r="M121" s="106"/>
      <c r="N121" s="106"/>
      <c r="O121" s="106"/>
      <c r="P121" s="106"/>
      <c r="Q121" s="106"/>
      <c r="R121" s="106"/>
      <c r="S121" s="106"/>
      <c r="T121" s="106"/>
      <c r="U121" s="106"/>
      <c r="V121" s="106"/>
    </row>
    <row r="122" spans="1:22" s="103" customFormat="1">
      <c r="A122" s="134"/>
      <c r="I122" s="104"/>
      <c r="J122" s="105"/>
      <c r="K122" s="106"/>
      <c r="L122" s="106"/>
      <c r="M122" s="106"/>
      <c r="N122" s="106"/>
      <c r="O122" s="106"/>
      <c r="P122" s="106"/>
      <c r="Q122" s="106"/>
      <c r="R122" s="106"/>
      <c r="S122" s="106"/>
      <c r="T122" s="106"/>
      <c r="U122" s="106"/>
      <c r="V122" s="106"/>
    </row>
    <row r="123" spans="1:22" s="103" customFormat="1">
      <c r="A123" s="134"/>
      <c r="I123" s="104"/>
      <c r="J123" s="105"/>
      <c r="K123" s="106"/>
      <c r="L123" s="106"/>
      <c r="M123" s="106"/>
      <c r="N123" s="106"/>
      <c r="O123" s="106"/>
      <c r="P123" s="106"/>
      <c r="Q123" s="106"/>
      <c r="R123" s="106"/>
      <c r="S123" s="106"/>
      <c r="T123" s="106"/>
      <c r="U123" s="106"/>
      <c r="V123" s="106"/>
    </row>
    <row r="124" spans="1:22" s="103" customFormat="1">
      <c r="A124" s="134"/>
      <c r="I124" s="104"/>
      <c r="J124" s="105"/>
      <c r="K124" s="106"/>
      <c r="L124" s="106"/>
      <c r="M124" s="106"/>
      <c r="N124" s="106"/>
      <c r="O124" s="106"/>
      <c r="P124" s="106"/>
      <c r="Q124" s="106"/>
      <c r="R124" s="106"/>
      <c r="S124" s="106"/>
      <c r="T124" s="106"/>
      <c r="U124" s="106"/>
      <c r="V124" s="106"/>
    </row>
  </sheetData>
  <mergeCells count="5">
    <mergeCell ref="G11:G12"/>
    <mergeCell ref="A1:G1"/>
    <mergeCell ref="A2:A3"/>
    <mergeCell ref="B2:G2"/>
    <mergeCell ref="A13:E1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W24"/>
  <sheetViews>
    <sheetView rightToLeft="1" zoomScale="106" zoomScaleNormal="106" workbookViewId="0">
      <selection activeCell="A15" sqref="A15:A22"/>
    </sheetView>
  </sheetViews>
  <sheetFormatPr defaultRowHeight="14.25"/>
  <cols>
    <col min="1" max="1" width="11.375" customWidth="1"/>
    <col min="2" max="2" width="13.875" customWidth="1"/>
    <col min="3" max="3" width="13.5" customWidth="1"/>
    <col min="4" max="4" width="12.25" customWidth="1"/>
    <col min="5" max="5" width="10.875" customWidth="1"/>
    <col min="6" max="6" width="7" customWidth="1"/>
    <col min="7" max="7" width="7.25" customWidth="1"/>
    <col min="8" max="8" width="18.125" customWidth="1"/>
    <col min="9" max="9" width="13.625" customWidth="1"/>
    <col min="10" max="10" width="13" customWidth="1"/>
    <col min="11" max="11" width="15.625" customWidth="1"/>
    <col min="12" max="12" width="7.25" customWidth="1"/>
    <col min="13" max="13" width="8.125" customWidth="1"/>
    <col min="14" max="15" width="14.125" customWidth="1"/>
    <col min="16" max="16" width="11.625" customWidth="1"/>
    <col min="17" max="18" width="8.5" customWidth="1"/>
    <col min="19" max="19" width="9.75" customWidth="1"/>
    <col min="20" max="20" width="9.5" customWidth="1"/>
    <col min="21" max="21" width="12.125" customWidth="1"/>
    <col min="22" max="22" width="7.125" customWidth="1"/>
    <col min="23" max="23" width="5.625" customWidth="1"/>
    <col min="24" max="24" width="8.25" customWidth="1"/>
  </cols>
  <sheetData>
    <row r="1" spans="1:23" ht="18.75" customHeight="1">
      <c r="A1" s="222" t="s">
        <v>114</v>
      </c>
      <c r="B1" s="223"/>
      <c r="C1" s="223"/>
      <c r="D1" s="223"/>
      <c r="E1" s="223"/>
      <c r="F1" s="223"/>
      <c r="G1" s="223"/>
      <c r="H1" s="223"/>
      <c r="I1" s="223"/>
      <c r="J1" s="223"/>
      <c r="K1" s="223"/>
      <c r="L1" s="223"/>
      <c r="M1" s="224"/>
    </row>
    <row r="2" spans="1:23" ht="21" customHeight="1">
      <c r="A2" s="1"/>
      <c r="B2" s="227" t="s">
        <v>190</v>
      </c>
      <c r="C2" s="228"/>
      <c r="D2" s="228"/>
      <c r="E2" s="229"/>
      <c r="F2" s="212" t="s">
        <v>162</v>
      </c>
      <c r="G2" s="212" t="s">
        <v>163</v>
      </c>
      <c r="H2" s="227" t="s">
        <v>191</v>
      </c>
      <c r="I2" s="228"/>
      <c r="J2" s="228"/>
      <c r="K2" s="229"/>
      <c r="L2" s="212" t="s">
        <v>162</v>
      </c>
      <c r="M2" s="212" t="s">
        <v>163</v>
      </c>
    </row>
    <row r="3" spans="1:23" ht="35.25" customHeight="1">
      <c r="A3" s="48" t="s">
        <v>164</v>
      </c>
      <c r="B3" s="46" t="s">
        <v>150</v>
      </c>
      <c r="C3" s="28" t="s">
        <v>147</v>
      </c>
      <c r="D3" s="46" t="s">
        <v>355</v>
      </c>
      <c r="E3" s="28" t="s">
        <v>148</v>
      </c>
      <c r="F3" s="213"/>
      <c r="G3" s="213"/>
      <c r="H3" s="28" t="s">
        <v>149</v>
      </c>
      <c r="I3" s="28" t="s">
        <v>151</v>
      </c>
      <c r="J3" s="46" t="s">
        <v>355</v>
      </c>
      <c r="K3" s="28" t="s">
        <v>148</v>
      </c>
      <c r="L3" s="213"/>
      <c r="M3" s="213"/>
    </row>
    <row r="4" spans="1:23" ht="18" customHeight="1">
      <c r="A4" s="2" t="s">
        <v>165</v>
      </c>
      <c r="B4" s="3"/>
      <c r="C4" s="3"/>
      <c r="D4" s="3"/>
      <c r="E4" s="3"/>
      <c r="F4" s="49" t="e">
        <f>(C4+D4)/B4*100</f>
        <v>#DIV/0!</v>
      </c>
      <c r="G4" s="51" t="e">
        <f>(D4+E4+C4)/B4*100</f>
        <v>#DIV/0!</v>
      </c>
      <c r="H4" s="3"/>
      <c r="I4" s="3"/>
      <c r="J4" s="3"/>
      <c r="K4" s="3"/>
      <c r="L4" s="50" t="e">
        <f>(I4+J4)/H4*100</f>
        <v>#DIV/0!</v>
      </c>
      <c r="M4" s="50" t="e">
        <f>(I4+J4+K4)/H4*100</f>
        <v>#DIV/0!</v>
      </c>
    </row>
    <row r="5" spans="1:23" ht="18" customHeight="1">
      <c r="A5" s="2" t="s">
        <v>165</v>
      </c>
      <c r="B5" s="3"/>
      <c r="C5" s="3"/>
      <c r="D5" s="3"/>
      <c r="E5" s="3"/>
      <c r="F5" s="49" t="e">
        <f t="shared" ref="F5:F6" si="0">(C5+D5)/B5*100</f>
        <v>#DIV/0!</v>
      </c>
      <c r="G5" s="51" t="e">
        <f t="shared" ref="G5:G7" si="1">(D5+E5+C5)/B5*100</f>
        <v>#DIV/0!</v>
      </c>
      <c r="H5" s="3"/>
      <c r="I5" s="3"/>
      <c r="J5" s="3"/>
      <c r="K5" s="3"/>
      <c r="L5" s="50" t="e">
        <f>(I5+J5)/H5*100</f>
        <v>#DIV/0!</v>
      </c>
      <c r="M5" s="50" t="e">
        <f t="shared" ref="M5:M7" si="2">(I5+J5+K5)/H5*100</f>
        <v>#DIV/0!</v>
      </c>
    </row>
    <row r="6" spans="1:23" ht="18.75" customHeight="1">
      <c r="A6" s="2" t="s">
        <v>165</v>
      </c>
      <c r="B6" s="3"/>
      <c r="C6" s="3"/>
      <c r="D6" s="3"/>
      <c r="E6" s="3"/>
      <c r="F6" s="49" t="e">
        <f t="shared" si="0"/>
        <v>#DIV/0!</v>
      </c>
      <c r="G6" s="51" t="e">
        <f t="shared" si="1"/>
        <v>#DIV/0!</v>
      </c>
      <c r="H6" s="3"/>
      <c r="I6" s="3"/>
      <c r="J6" s="3"/>
      <c r="K6" s="3"/>
      <c r="L6" s="50" t="e">
        <f t="shared" ref="L6:L7" si="3">(I6+J6)/H6*100</f>
        <v>#DIV/0!</v>
      </c>
      <c r="M6" s="50" t="e">
        <f t="shared" si="2"/>
        <v>#DIV/0!</v>
      </c>
    </row>
    <row r="7" spans="1:23" ht="18.75" customHeight="1">
      <c r="A7" s="2" t="s">
        <v>165</v>
      </c>
      <c r="B7" s="3"/>
      <c r="C7" s="3"/>
      <c r="D7" s="3"/>
      <c r="E7" s="3"/>
      <c r="F7" s="49" t="e">
        <f>(C7+D7)/B7*100</f>
        <v>#DIV/0!</v>
      </c>
      <c r="G7" s="51" t="e">
        <f t="shared" si="1"/>
        <v>#DIV/0!</v>
      </c>
      <c r="H7" s="3"/>
      <c r="I7" s="3"/>
      <c r="J7" s="3"/>
      <c r="K7" s="3"/>
      <c r="L7" s="50" t="e">
        <f t="shared" si="3"/>
        <v>#DIV/0!</v>
      </c>
      <c r="M7" s="50" t="e">
        <f t="shared" si="2"/>
        <v>#DIV/0!</v>
      </c>
    </row>
    <row r="8" spans="1:23" ht="18.75" customHeight="1">
      <c r="A8" s="1"/>
      <c r="B8" s="227" t="s">
        <v>189</v>
      </c>
      <c r="C8" s="228"/>
      <c r="D8" s="228"/>
      <c r="E8" s="229"/>
      <c r="F8" s="212" t="s">
        <v>162</v>
      </c>
      <c r="G8" s="212" t="s">
        <v>163</v>
      </c>
      <c r="H8" s="227" t="s">
        <v>192</v>
      </c>
      <c r="I8" s="228"/>
      <c r="J8" s="228"/>
      <c r="K8" s="229"/>
      <c r="L8" s="225" t="s">
        <v>428</v>
      </c>
      <c r="M8" s="226"/>
      <c r="N8" s="47"/>
      <c r="O8" s="47"/>
      <c r="P8" s="47"/>
      <c r="Q8" s="47"/>
      <c r="R8" s="47"/>
      <c r="S8" s="47"/>
      <c r="T8" s="47"/>
      <c r="U8" s="47"/>
      <c r="V8" s="47"/>
      <c r="W8" s="47"/>
    </row>
    <row r="9" spans="1:23" ht="30.75" customHeight="1">
      <c r="A9" s="48" t="s">
        <v>164</v>
      </c>
      <c r="B9" s="46" t="s">
        <v>152</v>
      </c>
      <c r="C9" s="45" t="s">
        <v>151</v>
      </c>
      <c r="D9" s="46" t="s">
        <v>355</v>
      </c>
      <c r="E9" s="46" t="s">
        <v>148</v>
      </c>
      <c r="F9" s="213"/>
      <c r="G9" s="213"/>
      <c r="H9" s="46" t="s">
        <v>166</v>
      </c>
      <c r="I9" s="46" t="s">
        <v>153</v>
      </c>
      <c r="J9" s="46" t="s">
        <v>155</v>
      </c>
      <c r="K9" s="46" t="s">
        <v>154</v>
      </c>
      <c r="L9" s="225"/>
      <c r="M9" s="226"/>
      <c r="N9" s="44"/>
      <c r="O9" s="44"/>
      <c r="P9" s="44"/>
      <c r="Q9" s="44"/>
      <c r="R9" s="44"/>
      <c r="S9" s="44"/>
      <c r="T9" s="44"/>
      <c r="U9" s="44"/>
      <c r="V9" s="44"/>
      <c r="W9" s="44"/>
    </row>
    <row r="10" spans="1:23" ht="16.5" customHeight="1">
      <c r="A10" s="2" t="str">
        <f>A4</f>
        <v>.....</v>
      </c>
      <c r="B10" s="3"/>
      <c r="C10" s="3"/>
      <c r="D10" s="3"/>
      <c r="E10" s="3"/>
      <c r="F10" s="49" t="e">
        <f>(C10+D10)/B10*100</f>
        <v>#DIV/0!</v>
      </c>
      <c r="G10" s="49" t="e">
        <f>(D10+E10+C10)/B10*100</f>
        <v>#DIV/0!</v>
      </c>
      <c r="H10" s="3"/>
      <c r="I10" s="3"/>
      <c r="J10" s="3"/>
      <c r="K10" s="3"/>
      <c r="L10" s="214">
        <f>C4+D4+I4+J4+C10+J10+K10+D10</f>
        <v>0</v>
      </c>
      <c r="M10" s="215"/>
      <c r="N10" s="44"/>
      <c r="O10" s="44"/>
      <c r="P10" s="44"/>
      <c r="Q10" s="44"/>
      <c r="R10" s="44"/>
      <c r="S10" s="44"/>
      <c r="T10" s="44"/>
      <c r="U10" s="44"/>
      <c r="V10" s="44"/>
      <c r="W10" s="44"/>
    </row>
    <row r="11" spans="1:23" ht="18" customHeight="1">
      <c r="A11" s="2" t="str">
        <f t="shared" ref="A11:A13" si="4">A5</f>
        <v>.....</v>
      </c>
      <c r="B11" s="3"/>
      <c r="C11" s="3"/>
      <c r="D11" s="3"/>
      <c r="E11" s="3"/>
      <c r="F11" s="49" t="e">
        <f t="shared" ref="F11:F13" si="5">(C11+D11)/B11*100</f>
        <v>#DIV/0!</v>
      </c>
      <c r="G11" s="49" t="e">
        <f t="shared" ref="G11:G13" si="6">(D11+E11+C11)/B11*100</f>
        <v>#DIV/0!</v>
      </c>
      <c r="H11" s="3"/>
      <c r="I11" s="3"/>
      <c r="J11" s="3"/>
      <c r="K11" s="3"/>
      <c r="L11" s="214">
        <f t="shared" ref="L11:L13" si="7">C5+D5+I5+J5+C11+J11+K11+D11</f>
        <v>0</v>
      </c>
      <c r="M11" s="215"/>
      <c r="N11" s="44"/>
      <c r="O11" s="44"/>
      <c r="P11" s="44"/>
      <c r="Q11" s="44"/>
      <c r="R11" s="44"/>
      <c r="S11" s="44"/>
      <c r="T11" s="44"/>
      <c r="U11" s="44"/>
      <c r="V11" s="44"/>
      <c r="W11" s="44"/>
    </row>
    <row r="12" spans="1:23" ht="17.25" customHeight="1">
      <c r="A12" s="2" t="str">
        <f t="shared" si="4"/>
        <v>.....</v>
      </c>
      <c r="B12" s="3"/>
      <c r="C12" s="3"/>
      <c r="D12" s="3"/>
      <c r="E12" s="3"/>
      <c r="F12" s="49" t="e">
        <f t="shared" si="5"/>
        <v>#DIV/0!</v>
      </c>
      <c r="G12" s="49" t="e">
        <f>(D12+E12+C12)/B12*100</f>
        <v>#DIV/0!</v>
      </c>
      <c r="H12" s="3"/>
      <c r="I12" s="3"/>
      <c r="J12" s="3"/>
      <c r="K12" s="3"/>
      <c r="L12" s="214">
        <f t="shared" si="7"/>
        <v>0</v>
      </c>
      <c r="M12" s="215"/>
      <c r="N12" s="44"/>
      <c r="O12" s="44"/>
      <c r="P12" s="44"/>
      <c r="Q12" s="44"/>
      <c r="R12" s="44"/>
      <c r="S12" s="44"/>
      <c r="T12" s="44"/>
      <c r="U12" s="44"/>
      <c r="V12" s="44"/>
      <c r="W12" s="44"/>
    </row>
    <row r="13" spans="1:23" ht="17.25" customHeight="1">
      <c r="A13" s="2" t="str">
        <f t="shared" si="4"/>
        <v>.....</v>
      </c>
      <c r="B13" s="3"/>
      <c r="C13" s="3"/>
      <c r="D13" s="3"/>
      <c r="E13" s="3"/>
      <c r="F13" s="49" t="e">
        <f t="shared" si="5"/>
        <v>#DIV/0!</v>
      </c>
      <c r="G13" s="49" t="e">
        <f t="shared" si="6"/>
        <v>#DIV/0!</v>
      </c>
      <c r="H13" s="3"/>
      <c r="I13" s="3"/>
      <c r="J13" s="3"/>
      <c r="K13" s="3"/>
      <c r="L13" s="214">
        <f t="shared" si="7"/>
        <v>0</v>
      </c>
      <c r="M13" s="215"/>
      <c r="N13" s="44"/>
      <c r="O13" s="44"/>
      <c r="P13" s="44"/>
      <c r="Q13" s="44"/>
      <c r="R13" s="44"/>
      <c r="S13" s="44"/>
      <c r="T13" s="44"/>
      <c r="U13" s="44"/>
      <c r="V13" s="44"/>
      <c r="W13" s="44"/>
    </row>
    <row r="14" spans="1:23" s="44" customFormat="1" ht="15" customHeight="1"/>
    <row r="15" spans="1:23" ht="21" customHeight="1">
      <c r="A15" s="219" t="s">
        <v>379</v>
      </c>
      <c r="B15" s="216" t="s">
        <v>381</v>
      </c>
      <c r="C15" s="217"/>
      <c r="D15" s="217"/>
      <c r="E15" s="217"/>
      <c r="F15" s="217"/>
      <c r="G15" s="217"/>
      <c r="H15" s="217"/>
      <c r="I15" s="217"/>
      <c r="J15" s="217"/>
      <c r="K15" s="217"/>
      <c r="L15" s="217"/>
      <c r="M15" s="217"/>
      <c r="N15" s="217"/>
      <c r="O15" s="218"/>
    </row>
    <row r="16" spans="1:23" ht="39" customHeight="1">
      <c r="A16" s="220"/>
      <c r="B16" s="90" t="s">
        <v>273</v>
      </c>
      <c r="C16" s="91" t="s">
        <v>380</v>
      </c>
      <c r="D16" s="52" t="s">
        <v>16</v>
      </c>
      <c r="E16" s="52" t="s">
        <v>59</v>
      </c>
      <c r="F16" s="86" t="s">
        <v>75</v>
      </c>
      <c r="G16" s="52" t="s">
        <v>58</v>
      </c>
      <c r="H16" s="52" t="s">
        <v>56</v>
      </c>
      <c r="I16" s="52" t="s">
        <v>54</v>
      </c>
      <c r="J16" s="52" t="s">
        <v>51</v>
      </c>
      <c r="K16" s="52" t="s">
        <v>49</v>
      </c>
      <c r="L16" s="52" t="s">
        <v>48</v>
      </c>
      <c r="M16" s="52" t="s">
        <v>31</v>
      </c>
      <c r="N16" s="52" t="s">
        <v>268</v>
      </c>
      <c r="O16" s="52" t="s">
        <v>42</v>
      </c>
    </row>
    <row r="17" spans="1:15" ht="20.25" customHeight="1">
      <c r="A17" s="220"/>
      <c r="B17" s="2" t="s">
        <v>375</v>
      </c>
      <c r="C17" s="3">
        <v>300</v>
      </c>
      <c r="D17" s="3"/>
      <c r="E17" s="3"/>
      <c r="F17" s="3"/>
      <c r="G17" s="3"/>
      <c r="H17" s="3"/>
      <c r="I17" s="3"/>
      <c r="J17" s="3"/>
      <c r="K17" s="3"/>
      <c r="L17" s="3"/>
      <c r="M17" s="3"/>
      <c r="N17" s="3"/>
      <c r="O17" s="3"/>
    </row>
    <row r="18" spans="1:15" ht="20.25" customHeight="1">
      <c r="A18" s="220"/>
      <c r="B18" s="158" t="s">
        <v>378</v>
      </c>
      <c r="C18" s="88"/>
      <c r="D18" s="87">
        <f>D17/C17*100</f>
        <v>0</v>
      </c>
      <c r="E18" s="87">
        <f>E17/C17*100</f>
        <v>0</v>
      </c>
      <c r="F18" s="87">
        <f>F17/C17*100</f>
        <v>0</v>
      </c>
      <c r="G18" s="87">
        <f>G17/C17*100</f>
        <v>0</v>
      </c>
      <c r="H18" s="87">
        <f>H17/C17*100</f>
        <v>0</v>
      </c>
      <c r="I18" s="87">
        <f>I17/C17*100</f>
        <v>0</v>
      </c>
      <c r="J18" s="87">
        <f>J17/C17*100</f>
        <v>0</v>
      </c>
      <c r="K18" s="87">
        <f>K17/C17*100</f>
        <v>0</v>
      </c>
      <c r="L18" s="87">
        <f>L17/C17*100</f>
        <v>0</v>
      </c>
      <c r="M18" s="87">
        <f>M17/C17*100</f>
        <v>0</v>
      </c>
      <c r="N18" s="87">
        <f>N17/C17*100</f>
        <v>0</v>
      </c>
      <c r="O18" s="87">
        <f>O17/C17*100</f>
        <v>0</v>
      </c>
    </row>
    <row r="19" spans="1:15" ht="20.25" customHeight="1">
      <c r="A19" s="220"/>
      <c r="B19" s="157" t="s">
        <v>376</v>
      </c>
      <c r="C19" s="3">
        <v>300</v>
      </c>
      <c r="D19" s="3"/>
      <c r="E19" s="3"/>
      <c r="F19" s="3"/>
      <c r="G19" s="3"/>
      <c r="H19" s="3"/>
      <c r="I19" s="3"/>
      <c r="J19" s="3"/>
      <c r="K19" s="3"/>
      <c r="L19" s="3"/>
      <c r="M19" s="3"/>
      <c r="N19" s="3"/>
      <c r="O19" s="3"/>
    </row>
    <row r="20" spans="1:15" ht="20.25" customHeight="1">
      <c r="A20" s="220"/>
      <c r="B20" s="158" t="s">
        <v>378</v>
      </c>
      <c r="C20" s="88"/>
      <c r="D20" s="87">
        <f>D19/C19*100</f>
        <v>0</v>
      </c>
      <c r="E20" s="87">
        <f>E19/C19*100</f>
        <v>0</v>
      </c>
      <c r="F20" s="87">
        <f>F19/C19*100</f>
        <v>0</v>
      </c>
      <c r="G20" s="87">
        <f>G19/C19*100</f>
        <v>0</v>
      </c>
      <c r="H20" s="87">
        <f>H19/C19*100</f>
        <v>0</v>
      </c>
      <c r="I20" s="87">
        <f>I19/C19*100</f>
        <v>0</v>
      </c>
      <c r="J20" s="87">
        <f>J19/C19*100</f>
        <v>0</v>
      </c>
      <c r="K20" s="87">
        <f>K19/C19*100</f>
        <v>0</v>
      </c>
      <c r="L20" s="87">
        <f>L19/C19*100</f>
        <v>0</v>
      </c>
      <c r="M20" s="87">
        <f>M19/C19*100</f>
        <v>0</v>
      </c>
      <c r="N20" s="87">
        <f>N19/C19*100</f>
        <v>0</v>
      </c>
      <c r="O20" s="87">
        <f>O19/C19*100</f>
        <v>0</v>
      </c>
    </row>
    <row r="21" spans="1:15" ht="20.25" customHeight="1">
      <c r="A21" s="220"/>
      <c r="B21" s="158" t="s">
        <v>377</v>
      </c>
      <c r="C21" s="3">
        <v>350</v>
      </c>
      <c r="D21" s="3"/>
      <c r="E21" s="3"/>
      <c r="F21" s="3"/>
      <c r="G21" s="3"/>
      <c r="H21" s="3"/>
      <c r="I21" s="3"/>
      <c r="J21" s="3"/>
      <c r="K21" s="3"/>
      <c r="L21" s="3"/>
      <c r="M21" s="3"/>
      <c r="N21" s="3"/>
      <c r="O21" s="3"/>
    </row>
    <row r="22" spans="1:15" ht="20.25" customHeight="1">
      <c r="A22" s="221"/>
      <c r="B22" s="158" t="s">
        <v>378</v>
      </c>
      <c r="C22" s="88"/>
      <c r="D22" s="87">
        <f>D21/C21*100</f>
        <v>0</v>
      </c>
      <c r="E22" s="87">
        <f>E21/C21*100</f>
        <v>0</v>
      </c>
      <c r="F22" s="87">
        <f>F21/C21*100</f>
        <v>0</v>
      </c>
      <c r="G22" s="87">
        <f>G21/C21*100</f>
        <v>0</v>
      </c>
      <c r="H22" s="87">
        <f>H21/C21*100</f>
        <v>0</v>
      </c>
      <c r="I22" s="87">
        <f>I21/C21*100</f>
        <v>0</v>
      </c>
      <c r="J22" s="87">
        <f>J21/C21*100</f>
        <v>0</v>
      </c>
      <c r="K22" s="87">
        <f>K21/C21*100</f>
        <v>0</v>
      </c>
      <c r="L22" s="87">
        <f>L21/C21*100</f>
        <v>0</v>
      </c>
      <c r="M22" s="87">
        <f>M21/C21*100</f>
        <v>0</v>
      </c>
      <c r="N22" s="87">
        <f>N21/C21*100</f>
        <v>0</v>
      </c>
      <c r="O22" s="87">
        <f>O21/C21*100</f>
        <v>0</v>
      </c>
    </row>
    <row r="24" spans="1:15">
      <c r="A24" s="89"/>
      <c r="B24" s="89"/>
      <c r="C24" s="89"/>
      <c r="D24" s="89"/>
      <c r="E24" s="89"/>
      <c r="F24" s="89"/>
      <c r="G24" s="89"/>
      <c r="H24" s="89"/>
      <c r="I24" s="89"/>
      <c r="J24" s="89"/>
      <c r="K24" s="89"/>
      <c r="L24" s="89"/>
      <c r="M24" s="89"/>
      <c r="N24" s="89"/>
      <c r="O24" s="89"/>
    </row>
  </sheetData>
  <mergeCells count="18">
    <mergeCell ref="A15:A22"/>
    <mergeCell ref="A1:M1"/>
    <mergeCell ref="F8:F9"/>
    <mergeCell ref="L8:M9"/>
    <mergeCell ref="L10:M10"/>
    <mergeCell ref="L11:M11"/>
    <mergeCell ref="B2:E2"/>
    <mergeCell ref="H2:K2"/>
    <mergeCell ref="H8:K8"/>
    <mergeCell ref="B8:E8"/>
    <mergeCell ref="G8:G9"/>
    <mergeCell ref="G2:G3"/>
    <mergeCell ref="L2:L3"/>
    <mergeCell ref="F2:F3"/>
    <mergeCell ref="M2:M3"/>
    <mergeCell ref="L12:M12"/>
    <mergeCell ref="L13:M13"/>
    <mergeCell ref="B15:O15"/>
  </mergeCells>
  <conditionalFormatting sqref="G4:G7">
    <cfRule type="cellIs" dxfId="32" priority="34" operator="greaterThan">
      <formula>89</formula>
    </cfRule>
    <cfRule type="cellIs" dxfId="31" priority="35" operator="between">
      <formula>80</formula>
      <formula>89</formula>
    </cfRule>
    <cfRule type="cellIs" dxfId="30" priority="37" operator="lessThan">
      <formula>80</formula>
    </cfRule>
  </conditionalFormatting>
  <conditionalFormatting sqref="M4:M7">
    <cfRule type="cellIs" dxfId="29" priority="31" operator="between">
      <formula>80</formula>
      <formula>89</formula>
    </cfRule>
    <cfRule type="cellIs" dxfId="28" priority="32" operator="lessThan">
      <formula>80</formula>
    </cfRule>
    <cfRule type="cellIs" dxfId="27" priority="33" operator="greaterThan">
      <formula>89</formula>
    </cfRule>
  </conditionalFormatting>
  <conditionalFormatting sqref="G10:G13">
    <cfRule type="cellIs" dxfId="26" priority="28" operator="between">
      <formula>80</formula>
      <formula>89</formula>
    </cfRule>
    <cfRule type="cellIs" dxfId="25" priority="29" operator="lessThan">
      <formula>80</formula>
    </cfRule>
    <cfRule type="cellIs" dxfId="24" priority="30" operator="greaterThan">
      <formula>89</formula>
    </cfRule>
  </conditionalFormatting>
  <conditionalFormatting sqref="F4:F7">
    <cfRule type="cellIs" dxfId="23" priority="25" operator="greaterThan">
      <formula>79</formula>
    </cfRule>
    <cfRule type="cellIs" dxfId="22" priority="26" operator="between">
      <formula>70</formula>
      <formula>79</formula>
    </cfRule>
    <cfRule type="cellIs" dxfId="21" priority="27" operator="lessThan">
      <formula>70</formula>
    </cfRule>
  </conditionalFormatting>
  <conditionalFormatting sqref="L4:L7">
    <cfRule type="cellIs" dxfId="20" priority="22" operator="lessThan">
      <formula>70</formula>
    </cfRule>
    <cfRule type="cellIs" dxfId="19" priority="23" operator="between">
      <formula>70</formula>
      <formula>79</formula>
    </cfRule>
    <cfRule type="cellIs" dxfId="18" priority="24" operator="greaterThan">
      <formula>79</formula>
    </cfRule>
  </conditionalFormatting>
  <conditionalFormatting sqref="F10:F13">
    <cfRule type="cellIs" dxfId="17" priority="19" operator="greaterThan">
      <formula>79</formula>
    </cfRule>
    <cfRule type="cellIs" dxfId="16" priority="20" operator="between">
      <formula>70</formula>
      <formula>79</formula>
    </cfRule>
    <cfRule type="cellIs" dxfId="15" priority="21" operator="lessThan">
      <formula>70</formula>
    </cfRule>
  </conditionalFormatting>
  <pageMargins left="0.7" right="0.7" top="0.75" bottom="0.75" header="0.3" footer="0.3"/>
  <pageSetup orientation="portrait" r:id="rId1"/>
  <ignoredErrors>
    <ignoredError sqref="G5" evalError="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B350"/>
  <sheetViews>
    <sheetView rightToLeft="1" tabSelected="1" workbookViewId="0">
      <selection activeCell="A3" sqref="A3"/>
    </sheetView>
  </sheetViews>
  <sheetFormatPr defaultColWidth="9" defaultRowHeight="21"/>
  <cols>
    <col min="1" max="1" width="11.875" style="4" customWidth="1"/>
    <col min="2" max="2" width="8.625" style="4" customWidth="1"/>
    <col min="3" max="3" width="8.875" style="4" customWidth="1"/>
    <col min="4" max="4" width="12.625" style="4" customWidth="1"/>
    <col min="5" max="5" width="18" style="4" customWidth="1"/>
    <col min="6" max="6" width="25.5" style="4" customWidth="1"/>
    <col min="7" max="7" width="31.375" style="4" customWidth="1"/>
    <col min="8" max="8" width="25.125" style="4" customWidth="1"/>
    <col min="9" max="9" width="16.875" style="4" customWidth="1"/>
    <col min="10" max="11" width="19.875" style="4" customWidth="1"/>
    <col min="12" max="12" width="45" style="4" customWidth="1"/>
    <col min="13" max="15" width="9" style="4"/>
    <col min="16" max="16" width="9" style="4" customWidth="1"/>
    <col min="17" max="17" width="20.125" style="4" customWidth="1"/>
    <col min="18" max="18" width="29.875" style="5" customWidth="1"/>
    <col min="19" max="19" width="34.75" style="4" customWidth="1"/>
    <col min="20" max="20" width="10.75" style="4" customWidth="1"/>
    <col min="21" max="21" width="9" style="4" customWidth="1"/>
    <col min="22" max="22" width="15.875" style="4" customWidth="1"/>
    <col min="23" max="23" width="16.75" style="4" customWidth="1"/>
    <col min="24" max="24" width="17.25" style="4" customWidth="1"/>
    <col min="25" max="25" width="19.375" style="4" customWidth="1"/>
    <col min="26" max="26" width="13.125" style="4" customWidth="1"/>
    <col min="27" max="28" width="9" style="4" customWidth="1"/>
    <col min="29" max="29" width="19.875" style="4" customWidth="1"/>
    <col min="30" max="16384" width="9" style="4"/>
  </cols>
  <sheetData>
    <row r="1" spans="1:28" ht="27.75" customHeight="1">
      <c r="A1" s="16" t="s">
        <v>67</v>
      </c>
      <c r="B1" s="16" t="s">
        <v>66</v>
      </c>
      <c r="C1" s="16" t="s">
        <v>65</v>
      </c>
      <c r="D1" s="16" t="s">
        <v>64</v>
      </c>
      <c r="E1" s="16" t="s">
        <v>86</v>
      </c>
      <c r="F1" s="16" t="s">
        <v>61</v>
      </c>
      <c r="G1" s="18" t="s">
        <v>63</v>
      </c>
      <c r="H1" s="16" t="s">
        <v>15</v>
      </c>
      <c r="I1" s="17" t="s">
        <v>74</v>
      </c>
      <c r="J1" s="18" t="s">
        <v>73</v>
      </c>
      <c r="K1" s="18" t="s">
        <v>62</v>
      </c>
      <c r="L1" s="18" t="s">
        <v>10</v>
      </c>
      <c r="Q1" s="4" t="s">
        <v>60</v>
      </c>
      <c r="R1" s="15" t="s">
        <v>13</v>
      </c>
      <c r="S1" s="21" t="s">
        <v>11</v>
      </c>
      <c r="T1" s="14"/>
      <c r="U1" s="7"/>
      <c r="V1" s="7"/>
      <c r="W1" s="8" t="s">
        <v>40</v>
      </c>
      <c r="X1" s="14" t="s">
        <v>41</v>
      </c>
      <c r="Y1" s="4" t="s">
        <v>68</v>
      </c>
      <c r="Z1" s="4" t="s">
        <v>70</v>
      </c>
      <c r="AA1" s="4" t="s">
        <v>16</v>
      </c>
      <c r="AB1" s="4" t="s">
        <v>25</v>
      </c>
    </row>
    <row r="2" spans="1:28" ht="25.5">
      <c r="A2" s="19" t="s">
        <v>32</v>
      </c>
      <c r="B2" s="19">
        <v>1403</v>
      </c>
      <c r="C2" s="19"/>
      <c r="D2" s="19"/>
      <c r="E2" s="19"/>
      <c r="F2" s="22"/>
      <c r="G2" s="19"/>
      <c r="H2" s="20"/>
      <c r="I2" s="20"/>
      <c r="J2" s="20"/>
      <c r="K2" s="20"/>
      <c r="L2" s="24"/>
      <c r="Q2" s="4" t="s">
        <v>32</v>
      </c>
      <c r="R2" s="15" t="s">
        <v>35</v>
      </c>
      <c r="S2" s="21" t="s">
        <v>0</v>
      </c>
      <c r="U2" s="7"/>
      <c r="W2" s="8" t="s">
        <v>53</v>
      </c>
      <c r="X2" s="14" t="s">
        <v>36</v>
      </c>
      <c r="Y2" s="4" t="s">
        <v>69</v>
      </c>
      <c r="Z2" s="4" t="s">
        <v>52</v>
      </c>
      <c r="AA2" s="4" t="s">
        <v>59</v>
      </c>
      <c r="AB2" s="4" t="s">
        <v>26</v>
      </c>
    </row>
    <row r="3" spans="1:28" ht="25.5">
      <c r="A3" s="19" t="s">
        <v>32</v>
      </c>
      <c r="B3" s="19">
        <f>B2</f>
        <v>1403</v>
      </c>
      <c r="C3" s="19"/>
      <c r="D3" s="19"/>
      <c r="E3" s="19"/>
      <c r="F3" s="22"/>
      <c r="G3" s="19"/>
      <c r="H3" s="20"/>
      <c r="I3" s="19"/>
      <c r="J3" s="20"/>
      <c r="K3" s="20"/>
      <c r="L3" s="25"/>
      <c r="R3" s="15" t="s">
        <v>29</v>
      </c>
      <c r="S3" s="21" t="s">
        <v>1</v>
      </c>
      <c r="T3" s="9"/>
      <c r="U3" s="7"/>
      <c r="V3" s="7"/>
      <c r="W3" s="8" t="s">
        <v>27</v>
      </c>
      <c r="X3" s="14" t="s">
        <v>55</v>
      </c>
      <c r="Y3" s="4" t="s">
        <v>43</v>
      </c>
      <c r="Z3" s="4" t="s">
        <v>112</v>
      </c>
      <c r="AA3" s="4" t="s">
        <v>75</v>
      </c>
    </row>
    <row r="4" spans="1:28" ht="25.5">
      <c r="A4" s="19" t="s">
        <v>32</v>
      </c>
      <c r="B4" s="19">
        <f t="shared" ref="B4:B11" si="0">B3</f>
        <v>1403</v>
      </c>
      <c r="C4" s="19"/>
      <c r="D4" s="19"/>
      <c r="E4" s="19"/>
      <c r="F4" s="22"/>
      <c r="G4" s="19"/>
      <c r="H4" s="20"/>
      <c r="I4" s="19"/>
      <c r="J4" s="20"/>
      <c r="K4" s="20"/>
      <c r="L4" s="25"/>
      <c r="R4" s="15" t="s">
        <v>34</v>
      </c>
      <c r="S4" s="21" t="s">
        <v>2</v>
      </c>
      <c r="T4" s="9"/>
      <c r="U4" s="7"/>
      <c r="V4" s="7"/>
      <c r="W4" s="8" t="s">
        <v>33</v>
      </c>
      <c r="X4" s="14" t="s">
        <v>37</v>
      </c>
      <c r="Y4" s="4" t="s">
        <v>23</v>
      </c>
      <c r="Z4" s="4" t="s">
        <v>38</v>
      </c>
      <c r="AA4" s="4" t="s">
        <v>58</v>
      </c>
    </row>
    <row r="5" spans="1:28" ht="25.5">
      <c r="A5" s="19" t="s">
        <v>32</v>
      </c>
      <c r="B5" s="19">
        <f t="shared" si="0"/>
        <v>1403</v>
      </c>
      <c r="C5" s="19"/>
      <c r="D5" s="19"/>
      <c r="E5" s="19"/>
      <c r="F5" s="22"/>
      <c r="G5" s="19"/>
      <c r="H5" s="20"/>
      <c r="I5" s="19"/>
      <c r="J5" s="20"/>
      <c r="K5" s="20"/>
      <c r="L5" s="25"/>
      <c r="R5" s="15" t="s">
        <v>57</v>
      </c>
      <c r="S5" s="21" t="s">
        <v>3</v>
      </c>
      <c r="U5" s="7"/>
      <c r="V5" s="7"/>
      <c r="X5" s="14" t="s">
        <v>50</v>
      </c>
      <c r="Y5" s="4" t="s">
        <v>24</v>
      </c>
      <c r="Z5" s="4" t="s">
        <v>71</v>
      </c>
      <c r="AA5" s="4" t="s">
        <v>56</v>
      </c>
    </row>
    <row r="6" spans="1:28" ht="20.25" customHeight="1">
      <c r="A6" s="19" t="s">
        <v>32</v>
      </c>
      <c r="B6" s="19">
        <f t="shared" si="0"/>
        <v>1403</v>
      </c>
      <c r="C6" s="19"/>
      <c r="D6" s="19"/>
      <c r="E6" s="19"/>
      <c r="F6" s="22"/>
      <c r="G6" s="19"/>
      <c r="H6" s="20"/>
      <c r="I6" s="23"/>
      <c r="J6" s="20"/>
      <c r="K6" s="23"/>
      <c r="L6" s="25"/>
      <c r="R6" s="15" t="s">
        <v>28</v>
      </c>
      <c r="S6" s="21" t="s">
        <v>4</v>
      </c>
      <c r="U6" s="7"/>
      <c r="V6" s="7"/>
      <c r="X6" s="14" t="s">
        <v>14</v>
      </c>
      <c r="Y6" s="4" t="s">
        <v>30</v>
      </c>
      <c r="Z6" s="4" t="s">
        <v>111</v>
      </c>
      <c r="AA6" s="4" t="s">
        <v>54</v>
      </c>
    </row>
    <row r="7" spans="1:28" ht="22.5" customHeight="1">
      <c r="A7" s="19" t="s">
        <v>32</v>
      </c>
      <c r="B7" s="19">
        <f t="shared" si="0"/>
        <v>1403</v>
      </c>
      <c r="C7" s="19"/>
      <c r="D7" s="19"/>
      <c r="E7" s="19"/>
      <c r="F7" s="22"/>
      <c r="G7" s="19"/>
      <c r="H7" s="20"/>
      <c r="I7" s="19"/>
      <c r="J7" s="20"/>
      <c r="K7" s="20"/>
      <c r="L7" s="25"/>
      <c r="R7" s="4"/>
      <c r="S7" s="21" t="s">
        <v>5</v>
      </c>
      <c r="U7" s="7"/>
      <c r="V7" s="7"/>
      <c r="W7" s="8"/>
      <c r="X7" s="14" t="s">
        <v>47</v>
      </c>
      <c r="Y7" s="4" t="s">
        <v>19</v>
      </c>
      <c r="Z7" s="4" t="s">
        <v>72</v>
      </c>
      <c r="AA7" s="4" t="s">
        <v>51</v>
      </c>
    </row>
    <row r="8" spans="1:28" ht="24" customHeight="1">
      <c r="A8" s="19" t="s">
        <v>32</v>
      </c>
      <c r="B8" s="19">
        <f t="shared" si="0"/>
        <v>1403</v>
      </c>
      <c r="C8" s="19"/>
      <c r="D8" s="19"/>
      <c r="E8" s="19"/>
      <c r="F8" s="22"/>
      <c r="G8" s="19"/>
      <c r="H8" s="20"/>
      <c r="I8" s="19"/>
      <c r="J8" s="20"/>
      <c r="K8" s="20"/>
      <c r="L8" s="25"/>
      <c r="R8" s="4"/>
      <c r="S8" s="21" t="s">
        <v>6</v>
      </c>
      <c r="T8" s="9"/>
      <c r="U8" s="7"/>
      <c r="V8" s="7"/>
      <c r="W8" s="8"/>
      <c r="X8" s="14" t="s">
        <v>28</v>
      </c>
      <c r="Y8" s="4" t="s">
        <v>39</v>
      </c>
      <c r="Z8" s="13" t="s">
        <v>22</v>
      </c>
      <c r="AA8" s="4" t="s">
        <v>49</v>
      </c>
    </row>
    <row r="9" spans="1:28" ht="24" customHeight="1">
      <c r="A9" s="19" t="s">
        <v>32</v>
      </c>
      <c r="B9" s="19">
        <f t="shared" si="0"/>
        <v>1403</v>
      </c>
      <c r="C9" s="19"/>
      <c r="D9" s="19"/>
      <c r="E9" s="19"/>
      <c r="F9" s="22"/>
      <c r="G9" s="19"/>
      <c r="H9" s="20"/>
      <c r="I9" s="19"/>
      <c r="J9" s="20"/>
      <c r="K9" s="20"/>
      <c r="L9" s="25"/>
      <c r="R9" s="4"/>
      <c r="S9" s="21" t="s">
        <v>7</v>
      </c>
      <c r="T9" s="9"/>
      <c r="U9" s="7"/>
      <c r="V9" s="7"/>
      <c r="W9" s="8"/>
      <c r="X9" s="4" t="s">
        <v>44</v>
      </c>
      <c r="Y9" s="4" t="s">
        <v>46</v>
      </c>
      <c r="Z9" s="4" t="s">
        <v>21</v>
      </c>
      <c r="AA9" s="4" t="s">
        <v>48</v>
      </c>
    </row>
    <row r="10" spans="1:28" ht="25.5">
      <c r="A10" s="19" t="s">
        <v>32</v>
      </c>
      <c r="B10" s="19">
        <f>B9</f>
        <v>1403</v>
      </c>
      <c r="C10" s="19"/>
      <c r="D10" s="19"/>
      <c r="E10" s="19"/>
      <c r="F10" s="22"/>
      <c r="G10" s="19"/>
      <c r="H10" s="20"/>
      <c r="I10" s="19"/>
      <c r="J10" s="20"/>
      <c r="K10" s="20"/>
      <c r="L10" s="25"/>
      <c r="R10" s="4"/>
      <c r="S10" s="21" t="s">
        <v>8</v>
      </c>
      <c r="T10" s="9"/>
      <c r="U10" s="7"/>
      <c r="V10" s="7"/>
      <c r="W10" s="8"/>
      <c r="Y10" s="4" t="s">
        <v>18</v>
      </c>
      <c r="Z10" s="4" t="s">
        <v>20</v>
      </c>
      <c r="AA10" s="4" t="s">
        <v>31</v>
      </c>
    </row>
    <row r="11" spans="1:28" ht="25.5">
      <c r="A11" s="19" t="s">
        <v>32</v>
      </c>
      <c r="B11" s="19">
        <f t="shared" si="0"/>
        <v>1403</v>
      </c>
      <c r="C11" s="19"/>
      <c r="D11" s="19"/>
      <c r="E11" s="19"/>
      <c r="F11" s="22"/>
      <c r="G11" s="19"/>
      <c r="H11" s="20"/>
      <c r="I11" s="19"/>
      <c r="J11" s="20"/>
      <c r="K11" s="20"/>
      <c r="L11" s="25"/>
      <c r="R11" s="4"/>
      <c r="S11" s="21" t="s">
        <v>9</v>
      </c>
      <c r="T11" s="9"/>
      <c r="U11" s="7"/>
      <c r="V11" s="7"/>
      <c r="W11" s="8"/>
      <c r="Y11" s="4" t="s">
        <v>17</v>
      </c>
      <c r="Z11" s="4" t="s">
        <v>110</v>
      </c>
      <c r="AA11" s="4" t="s">
        <v>45</v>
      </c>
    </row>
    <row r="12" spans="1:28">
      <c r="R12" s="12"/>
      <c r="S12" s="9" t="s">
        <v>28</v>
      </c>
      <c r="T12" s="7"/>
      <c r="U12" s="7"/>
      <c r="Y12" s="4" t="s">
        <v>368</v>
      </c>
      <c r="Z12" s="4" t="s">
        <v>184</v>
      </c>
      <c r="AA12" s="4" t="s">
        <v>42</v>
      </c>
    </row>
    <row r="13" spans="1:28" ht="22.5">
      <c r="A13" s="232" t="s">
        <v>78</v>
      </c>
      <c r="B13" s="233"/>
      <c r="C13" s="233"/>
      <c r="D13" s="233"/>
      <c r="E13" s="233"/>
      <c r="F13" s="234"/>
      <c r="U13" s="7"/>
      <c r="Y13" s="4" t="s">
        <v>369</v>
      </c>
      <c r="Z13" s="4" t="s">
        <v>185</v>
      </c>
    </row>
    <row r="14" spans="1:28" ht="22.5">
      <c r="A14" s="235" t="s">
        <v>76</v>
      </c>
      <c r="B14" s="236"/>
      <c r="C14" s="26" t="s">
        <v>261</v>
      </c>
      <c r="D14" s="26" t="s">
        <v>77</v>
      </c>
      <c r="E14" s="26" t="s">
        <v>84</v>
      </c>
      <c r="F14" s="26" t="s">
        <v>85</v>
      </c>
      <c r="U14" s="7"/>
      <c r="Y14" s="4" t="s">
        <v>370</v>
      </c>
      <c r="Z14" s="4" t="s">
        <v>186</v>
      </c>
    </row>
    <row r="15" spans="1:28" ht="25.5" customHeight="1">
      <c r="A15" s="230" t="s">
        <v>82</v>
      </c>
      <c r="B15" s="231"/>
      <c r="C15" s="85"/>
      <c r="D15" s="85"/>
      <c r="E15" s="85"/>
      <c r="F15" s="85"/>
      <c r="U15" s="7"/>
      <c r="Y15" s="4" t="s">
        <v>156</v>
      </c>
      <c r="Z15" s="4" t="s">
        <v>187</v>
      </c>
    </row>
    <row r="16" spans="1:28" ht="25.5" customHeight="1">
      <c r="A16" s="230" t="s">
        <v>83</v>
      </c>
      <c r="B16" s="231"/>
      <c r="C16" s="85"/>
      <c r="D16" s="85"/>
      <c r="E16" s="85"/>
      <c r="F16" s="85"/>
      <c r="U16" s="7"/>
      <c r="Y16" s="4" t="s">
        <v>157</v>
      </c>
      <c r="Z16" s="4" t="s">
        <v>188</v>
      </c>
    </row>
    <row r="17" spans="1:26">
      <c r="A17" s="230" t="s">
        <v>81</v>
      </c>
      <c r="B17" s="231"/>
      <c r="C17" s="85"/>
      <c r="D17" s="85"/>
      <c r="E17" s="85"/>
      <c r="F17" s="85"/>
      <c r="S17" s="9"/>
      <c r="U17" s="7"/>
      <c r="V17" s="7"/>
      <c r="Y17" s="4" t="s">
        <v>158</v>
      </c>
      <c r="Z17" s="4" t="s">
        <v>371</v>
      </c>
    </row>
    <row r="18" spans="1:26" ht="21" customHeight="1">
      <c r="A18" s="230" t="s">
        <v>80</v>
      </c>
      <c r="B18" s="231"/>
      <c r="C18" s="85"/>
      <c r="D18" s="85"/>
      <c r="E18" s="85"/>
      <c r="F18" s="85"/>
      <c r="U18" s="7"/>
      <c r="V18" s="8"/>
      <c r="Y18" s="4" t="s">
        <v>159</v>
      </c>
      <c r="Z18" s="4" t="s">
        <v>372</v>
      </c>
    </row>
    <row r="19" spans="1:26">
      <c r="A19" s="230" t="s">
        <v>79</v>
      </c>
      <c r="B19" s="231"/>
      <c r="C19" s="85"/>
      <c r="D19" s="85"/>
      <c r="E19" s="85"/>
      <c r="F19" s="85"/>
      <c r="S19" s="9"/>
      <c r="U19" s="7"/>
      <c r="V19" s="7"/>
      <c r="Y19" s="4" t="s">
        <v>160</v>
      </c>
      <c r="Z19" s="4" t="s">
        <v>373</v>
      </c>
    </row>
    <row r="20" spans="1:26" ht="21" customHeight="1">
      <c r="A20" s="230" t="s">
        <v>262</v>
      </c>
      <c r="B20" s="231"/>
      <c r="C20" s="85"/>
      <c r="D20" s="85"/>
      <c r="E20" s="85"/>
      <c r="F20" s="85"/>
      <c r="S20" s="9"/>
      <c r="U20" s="7"/>
      <c r="V20" s="7"/>
      <c r="Y20" s="4" t="s">
        <v>161</v>
      </c>
      <c r="Z20" s="4" t="s">
        <v>374</v>
      </c>
    </row>
    <row r="21" spans="1:26" ht="21" customHeight="1">
      <c r="A21" s="230" t="s">
        <v>262</v>
      </c>
      <c r="B21" s="231"/>
      <c r="C21" s="85"/>
      <c r="D21" s="85"/>
      <c r="E21" s="85"/>
      <c r="F21" s="85"/>
      <c r="S21" s="9"/>
      <c r="U21" s="7"/>
      <c r="V21" s="7"/>
      <c r="Y21" s="4" t="s">
        <v>179</v>
      </c>
    </row>
    <row r="22" spans="1:26" ht="21" customHeight="1">
      <c r="A22" s="230" t="s">
        <v>262</v>
      </c>
      <c r="B22" s="231"/>
      <c r="C22" s="85"/>
      <c r="D22" s="85"/>
      <c r="E22" s="85"/>
      <c r="F22" s="85"/>
      <c r="R22" s="4"/>
      <c r="S22" s="9"/>
      <c r="U22" s="7"/>
      <c r="V22" s="8"/>
      <c r="Y22" s="4" t="s">
        <v>180</v>
      </c>
    </row>
    <row r="23" spans="1:26">
      <c r="R23" s="4"/>
      <c r="S23" s="9"/>
      <c r="U23" s="7"/>
      <c r="V23" s="7"/>
      <c r="Y23" s="4" t="s">
        <v>181</v>
      </c>
    </row>
    <row r="24" spans="1:26">
      <c r="R24" s="4"/>
      <c r="S24" s="9"/>
      <c r="U24" s="7"/>
      <c r="V24" s="7"/>
      <c r="Y24" s="4" t="s">
        <v>182</v>
      </c>
    </row>
    <row r="25" spans="1:26">
      <c r="R25" s="4"/>
      <c r="S25" s="9"/>
      <c r="U25" s="7"/>
      <c r="V25" s="7"/>
      <c r="Y25" s="4" t="s">
        <v>183</v>
      </c>
    </row>
    <row r="26" spans="1:26">
      <c r="R26" s="4"/>
      <c r="S26" s="9"/>
      <c r="U26" s="7"/>
      <c r="V26" s="7"/>
      <c r="Y26" s="4" t="s">
        <v>365</v>
      </c>
    </row>
    <row r="27" spans="1:26">
      <c r="R27" s="4"/>
      <c r="S27" s="9"/>
      <c r="U27" s="7"/>
      <c r="V27" s="7"/>
      <c r="Y27" s="4" t="s">
        <v>366</v>
      </c>
    </row>
    <row r="28" spans="1:26">
      <c r="R28" s="4"/>
      <c r="U28" s="7"/>
      <c r="V28" s="7"/>
      <c r="Y28" s="4" t="s">
        <v>367</v>
      </c>
    </row>
    <row r="29" spans="1:26">
      <c r="R29" s="4"/>
      <c r="S29" s="9"/>
      <c r="U29" s="7"/>
      <c r="V29" s="7"/>
    </row>
    <row r="30" spans="1:26">
      <c r="R30" s="4"/>
      <c r="U30" s="7"/>
      <c r="V30" s="8"/>
    </row>
    <row r="31" spans="1:26">
      <c r="R31" s="4"/>
      <c r="U31" s="7"/>
      <c r="V31" s="7"/>
    </row>
    <row r="32" spans="1:26">
      <c r="R32" s="4"/>
      <c r="U32" s="7"/>
      <c r="V32" s="8"/>
    </row>
    <row r="33" spans="18:22">
      <c r="R33" s="4"/>
      <c r="S33" s="11"/>
      <c r="U33" s="7"/>
      <c r="V33" s="8"/>
    </row>
    <row r="34" spans="18:22">
      <c r="R34" s="4"/>
      <c r="S34" s="9"/>
      <c r="U34" s="7"/>
      <c r="V34" s="7"/>
    </row>
    <row r="35" spans="18:22">
      <c r="R35" s="4"/>
      <c r="S35" s="9"/>
      <c r="U35" s="7"/>
      <c r="V35" s="8"/>
    </row>
    <row r="36" spans="18:22">
      <c r="R36" s="4"/>
      <c r="S36" s="9"/>
      <c r="U36" s="7"/>
      <c r="V36" s="7"/>
    </row>
    <row r="37" spans="18:22">
      <c r="R37" s="4"/>
      <c r="S37" s="9"/>
      <c r="U37" s="7"/>
      <c r="V37" s="7"/>
    </row>
    <row r="38" spans="18:22">
      <c r="R38" s="4"/>
      <c r="S38" s="9"/>
      <c r="U38" s="7"/>
      <c r="V38" s="8"/>
    </row>
    <row r="39" spans="18:22">
      <c r="R39" s="4"/>
      <c r="S39" s="9"/>
      <c r="U39" s="7"/>
      <c r="V39" s="8"/>
    </row>
    <row r="40" spans="18:22">
      <c r="R40" s="4"/>
      <c r="U40" s="7"/>
      <c r="V40" s="7"/>
    </row>
    <row r="41" spans="18:22">
      <c r="R41" s="4"/>
      <c r="S41" s="9"/>
      <c r="U41" s="7"/>
      <c r="V41" s="7"/>
    </row>
    <row r="42" spans="18:22">
      <c r="R42" s="4"/>
      <c r="U42" s="7"/>
      <c r="V42" s="8"/>
    </row>
    <row r="43" spans="18:22">
      <c r="R43" s="4"/>
      <c r="S43" s="9"/>
      <c r="U43" s="7"/>
      <c r="V43" s="8"/>
    </row>
    <row r="44" spans="18:22">
      <c r="R44" s="4"/>
      <c r="S44" s="9"/>
      <c r="U44" s="7"/>
      <c r="V44" s="8"/>
    </row>
    <row r="45" spans="18:22">
      <c r="R45" s="4"/>
      <c r="S45" s="9"/>
      <c r="U45" s="7"/>
      <c r="V45" s="8"/>
    </row>
    <row r="46" spans="18:22">
      <c r="R46" s="4"/>
      <c r="S46" s="9"/>
      <c r="U46" s="7"/>
      <c r="V46" s="7"/>
    </row>
    <row r="47" spans="18:22">
      <c r="R47" s="4"/>
      <c r="S47" s="9"/>
      <c r="U47" s="7"/>
      <c r="V47" s="7"/>
    </row>
    <row r="48" spans="18:22">
      <c r="R48" s="4"/>
      <c r="S48" s="9"/>
      <c r="U48" s="7"/>
      <c r="V48" s="7"/>
    </row>
    <row r="49" spans="18:22">
      <c r="R49" s="4"/>
      <c r="S49" s="9"/>
      <c r="U49" s="7"/>
      <c r="V49" s="8"/>
    </row>
    <row r="50" spans="18:22">
      <c r="R50" s="4"/>
      <c r="S50" s="9"/>
      <c r="U50" s="7"/>
      <c r="V50" s="7"/>
    </row>
    <row r="51" spans="18:22">
      <c r="R51" s="4"/>
      <c r="S51" s="9"/>
      <c r="U51" s="7"/>
      <c r="V51" s="7"/>
    </row>
    <row r="52" spans="18:22">
      <c r="R52" s="4"/>
      <c r="S52" s="9"/>
      <c r="U52" s="7"/>
      <c r="V52" s="7"/>
    </row>
    <row r="53" spans="18:22">
      <c r="R53" s="4"/>
      <c r="S53" s="9"/>
      <c r="U53" s="7"/>
      <c r="V53" s="7"/>
    </row>
    <row r="54" spans="18:22">
      <c r="R54" s="4"/>
      <c r="S54" s="9"/>
      <c r="U54" s="7"/>
      <c r="V54" s="7"/>
    </row>
    <row r="55" spans="18:22">
      <c r="R55" s="4"/>
      <c r="S55" s="9"/>
      <c r="U55" s="7"/>
      <c r="V55" s="7"/>
    </row>
    <row r="56" spans="18:22">
      <c r="R56" s="4"/>
      <c r="S56" s="9"/>
      <c r="U56" s="7"/>
      <c r="V56" s="8"/>
    </row>
    <row r="57" spans="18:22">
      <c r="R57" s="4"/>
      <c r="S57" s="9"/>
      <c r="U57" s="7"/>
      <c r="V57" s="8"/>
    </row>
    <row r="58" spans="18:22">
      <c r="R58" s="4"/>
      <c r="S58" s="9"/>
      <c r="U58" s="7"/>
      <c r="V58" s="8"/>
    </row>
    <row r="59" spans="18:22">
      <c r="R59" s="4"/>
      <c r="S59" s="9"/>
      <c r="U59" s="7"/>
      <c r="V59" s="7"/>
    </row>
    <row r="60" spans="18:22">
      <c r="R60" s="4"/>
      <c r="S60" s="9"/>
      <c r="U60" s="7"/>
      <c r="V60" s="7"/>
    </row>
    <row r="61" spans="18:22">
      <c r="R61" s="4"/>
      <c r="S61" s="9"/>
      <c r="U61" s="7"/>
      <c r="V61" s="7"/>
    </row>
    <row r="62" spans="18:22">
      <c r="R62" s="4"/>
      <c r="S62" s="9"/>
      <c r="U62" s="7"/>
      <c r="V62" s="7"/>
    </row>
    <row r="63" spans="18:22">
      <c r="R63" s="4"/>
      <c r="S63" s="9"/>
      <c r="U63" s="7"/>
      <c r="V63" s="7"/>
    </row>
    <row r="64" spans="18:22">
      <c r="R64" s="4"/>
      <c r="S64" s="9"/>
      <c r="U64" s="7"/>
      <c r="V64" s="7"/>
    </row>
    <row r="65" spans="18:22">
      <c r="R65" s="4"/>
      <c r="S65" s="9"/>
      <c r="U65" s="7"/>
      <c r="V65" s="7"/>
    </row>
    <row r="66" spans="18:22">
      <c r="R66" s="4"/>
      <c r="S66" s="9"/>
      <c r="U66" s="7"/>
      <c r="V66" s="8"/>
    </row>
    <row r="67" spans="18:22">
      <c r="R67" s="4"/>
      <c r="S67" s="9"/>
      <c r="U67" s="7"/>
      <c r="V67" s="7"/>
    </row>
    <row r="68" spans="18:22">
      <c r="R68" s="4"/>
      <c r="S68" s="9"/>
      <c r="U68" s="7"/>
      <c r="V68" s="7"/>
    </row>
    <row r="69" spans="18:22">
      <c r="R69" s="4"/>
      <c r="S69" s="9"/>
      <c r="U69" s="7"/>
      <c r="V69" s="8"/>
    </row>
    <row r="70" spans="18:22">
      <c r="R70" s="4"/>
      <c r="S70" s="9"/>
      <c r="U70" s="7"/>
      <c r="V70" s="8"/>
    </row>
    <row r="71" spans="18:22">
      <c r="R71" s="4"/>
      <c r="U71" s="7"/>
      <c r="V71" s="8"/>
    </row>
    <row r="72" spans="18:22">
      <c r="R72" s="4"/>
      <c r="S72" s="9"/>
      <c r="U72" s="7"/>
      <c r="V72" s="7"/>
    </row>
    <row r="73" spans="18:22">
      <c r="R73" s="4"/>
      <c r="S73" s="9"/>
      <c r="T73" s="10"/>
      <c r="U73" s="7"/>
      <c r="V73" s="7"/>
    </row>
    <row r="74" spans="18:22">
      <c r="R74" s="4"/>
      <c r="S74" s="9"/>
      <c r="U74" s="7"/>
      <c r="V74" s="7"/>
    </row>
    <row r="75" spans="18:22">
      <c r="R75" s="4"/>
      <c r="S75" s="9"/>
      <c r="U75" s="7"/>
      <c r="V75" s="7"/>
    </row>
    <row r="76" spans="18:22">
      <c r="R76" s="4"/>
      <c r="S76" s="10"/>
      <c r="T76" s="7"/>
      <c r="U76" s="7"/>
      <c r="V76" s="7"/>
    </row>
    <row r="77" spans="18:22">
      <c r="R77" s="4"/>
      <c r="S77" s="9"/>
      <c r="T77" s="7"/>
      <c r="U77" s="7"/>
      <c r="V77" s="8"/>
    </row>
    <row r="78" spans="18:22">
      <c r="R78" s="4"/>
      <c r="S78" s="9"/>
      <c r="T78" s="7"/>
      <c r="U78" s="7"/>
      <c r="V78" s="8"/>
    </row>
    <row r="79" spans="18:22">
      <c r="R79" s="4"/>
      <c r="S79" s="9"/>
      <c r="T79" s="7"/>
      <c r="U79" s="7"/>
      <c r="V79" s="8"/>
    </row>
    <row r="80" spans="18:22">
      <c r="R80" s="4"/>
      <c r="S80" s="9"/>
      <c r="T80" s="7"/>
      <c r="U80" s="7"/>
      <c r="V80" s="8"/>
    </row>
    <row r="81" spans="18:22">
      <c r="R81" s="4"/>
      <c r="T81" s="7"/>
      <c r="U81" s="7"/>
      <c r="V81" s="7"/>
    </row>
    <row r="82" spans="18:22">
      <c r="R82" s="4"/>
      <c r="T82" s="7"/>
      <c r="U82" s="7"/>
      <c r="V82" s="7"/>
    </row>
    <row r="83" spans="18:22">
      <c r="R83" s="4"/>
      <c r="T83" s="7"/>
      <c r="U83" s="7"/>
      <c r="V83" s="7"/>
    </row>
    <row r="84" spans="18:22">
      <c r="R84" s="4"/>
      <c r="T84" s="7"/>
      <c r="U84" s="7"/>
      <c r="V84" s="7"/>
    </row>
    <row r="85" spans="18:22">
      <c r="R85" s="4"/>
      <c r="T85" s="7"/>
      <c r="U85" s="7"/>
      <c r="V85" s="7"/>
    </row>
    <row r="86" spans="18:22">
      <c r="R86" s="4"/>
      <c r="T86" s="7"/>
      <c r="U86" s="7"/>
      <c r="V86" s="7"/>
    </row>
    <row r="87" spans="18:22">
      <c r="R87" s="4"/>
      <c r="T87" s="7"/>
      <c r="U87" s="7"/>
      <c r="V87" s="7"/>
    </row>
    <row r="88" spans="18:22">
      <c r="R88" s="4"/>
      <c r="T88" s="7"/>
      <c r="U88" s="7"/>
      <c r="V88" s="7"/>
    </row>
    <row r="89" spans="18:22">
      <c r="R89" s="4"/>
      <c r="T89" s="7"/>
      <c r="U89" s="7"/>
      <c r="V89" s="7"/>
    </row>
    <row r="90" spans="18:22">
      <c r="R90" s="4"/>
      <c r="T90" s="7"/>
      <c r="U90" s="7"/>
      <c r="V90" s="7"/>
    </row>
    <row r="91" spans="18:22">
      <c r="R91" s="4"/>
      <c r="T91" s="7"/>
      <c r="U91" s="7"/>
      <c r="V91" s="8"/>
    </row>
    <row r="92" spans="18:22">
      <c r="R92" s="4"/>
      <c r="T92" s="7"/>
      <c r="U92" s="7"/>
      <c r="V92" s="7"/>
    </row>
    <row r="93" spans="18:22">
      <c r="R93" s="4"/>
      <c r="T93" s="7"/>
      <c r="U93" s="7"/>
      <c r="V93" s="7"/>
    </row>
    <row r="94" spans="18:22">
      <c r="R94" s="4"/>
      <c r="T94" s="7"/>
      <c r="U94" s="7"/>
      <c r="V94" s="7"/>
    </row>
    <row r="95" spans="18:22">
      <c r="R95" s="4"/>
      <c r="T95" s="7"/>
      <c r="U95" s="7"/>
      <c r="V95" s="7"/>
    </row>
    <row r="96" spans="18:22">
      <c r="R96" s="4"/>
      <c r="T96" s="7"/>
      <c r="U96" s="7"/>
      <c r="V96" s="8"/>
    </row>
    <row r="97" spans="18:22">
      <c r="R97" s="4"/>
      <c r="T97" s="7"/>
      <c r="U97" s="7"/>
      <c r="V97" s="8"/>
    </row>
    <row r="98" spans="18:22">
      <c r="R98" s="4"/>
      <c r="T98" s="7"/>
      <c r="U98" s="7"/>
      <c r="V98" s="7"/>
    </row>
    <row r="99" spans="18:22">
      <c r="R99" s="4"/>
      <c r="T99" s="7"/>
      <c r="U99" s="7"/>
      <c r="V99" s="7"/>
    </row>
    <row r="100" spans="18:22">
      <c r="R100" s="4"/>
      <c r="T100" s="7"/>
      <c r="U100" s="7"/>
      <c r="V100" s="7"/>
    </row>
    <row r="101" spans="18:22">
      <c r="R101" s="4"/>
      <c r="T101" s="7"/>
      <c r="U101" s="7"/>
      <c r="V101" s="8"/>
    </row>
    <row r="102" spans="18:22">
      <c r="R102" s="4"/>
      <c r="T102" s="7"/>
      <c r="U102" s="7"/>
      <c r="V102" s="8"/>
    </row>
    <row r="103" spans="18:22">
      <c r="R103" s="4"/>
      <c r="T103" s="7"/>
      <c r="U103" s="7"/>
      <c r="V103" s="7"/>
    </row>
    <row r="104" spans="18:22">
      <c r="R104" s="4"/>
      <c r="T104" s="7"/>
      <c r="U104" s="7"/>
      <c r="V104" s="8"/>
    </row>
    <row r="105" spans="18:22">
      <c r="R105" s="4"/>
      <c r="T105" s="7"/>
      <c r="U105" s="7"/>
      <c r="V105" s="7"/>
    </row>
    <row r="106" spans="18:22">
      <c r="R106" s="4"/>
      <c r="T106" s="7"/>
      <c r="U106" s="7"/>
      <c r="V106" s="7"/>
    </row>
    <row r="107" spans="18:22">
      <c r="R107" s="4"/>
      <c r="T107" s="7"/>
      <c r="U107" s="7"/>
      <c r="V107" s="8"/>
    </row>
    <row r="108" spans="18:22">
      <c r="R108" s="4"/>
      <c r="T108" s="7"/>
      <c r="U108" s="7"/>
      <c r="V108" s="7"/>
    </row>
    <row r="109" spans="18:22">
      <c r="R109" s="4"/>
      <c r="T109" s="7"/>
      <c r="U109" s="7"/>
      <c r="V109" s="7"/>
    </row>
    <row r="110" spans="18:22">
      <c r="R110" s="4"/>
      <c r="T110" s="7"/>
      <c r="U110" s="7"/>
      <c r="V110" s="7"/>
    </row>
    <row r="111" spans="18:22">
      <c r="R111" s="4"/>
      <c r="T111" s="7"/>
      <c r="U111" s="7"/>
      <c r="V111" s="7"/>
    </row>
    <row r="112" spans="18:22">
      <c r="R112" s="4"/>
      <c r="T112" s="7"/>
      <c r="U112" s="7"/>
      <c r="V112" s="7"/>
    </row>
    <row r="113" spans="18:22">
      <c r="R113" s="4"/>
      <c r="T113" s="7"/>
      <c r="U113" s="7"/>
      <c r="V113" s="7"/>
    </row>
    <row r="114" spans="18:22">
      <c r="R114" s="4"/>
      <c r="T114" s="7"/>
      <c r="U114" s="7"/>
      <c r="V114" s="8"/>
    </row>
    <row r="115" spans="18:22">
      <c r="R115" s="4"/>
      <c r="T115" s="7"/>
      <c r="U115" s="7"/>
      <c r="V115" s="8"/>
    </row>
    <row r="116" spans="18:22">
      <c r="R116" s="4"/>
      <c r="T116" s="7"/>
      <c r="U116" s="7"/>
      <c r="V116" s="8"/>
    </row>
    <row r="117" spans="18:22">
      <c r="R117" s="4"/>
      <c r="T117" s="7"/>
      <c r="U117" s="7"/>
      <c r="V117" s="7"/>
    </row>
    <row r="118" spans="18:22">
      <c r="R118" s="4"/>
      <c r="T118" s="7"/>
      <c r="U118" s="7"/>
      <c r="V118" s="7"/>
    </row>
    <row r="119" spans="18:22">
      <c r="R119" s="4"/>
      <c r="T119" s="7"/>
      <c r="U119" s="7"/>
      <c r="V119" s="8"/>
    </row>
    <row r="120" spans="18:22">
      <c r="R120" s="4"/>
      <c r="T120" s="7"/>
      <c r="U120" s="7"/>
      <c r="V120" s="7"/>
    </row>
    <row r="121" spans="18:22">
      <c r="R121" s="4"/>
      <c r="T121" s="7"/>
      <c r="U121" s="7"/>
      <c r="V121" s="7"/>
    </row>
    <row r="122" spans="18:22">
      <c r="R122" s="4"/>
      <c r="T122" s="7"/>
      <c r="U122" s="7"/>
      <c r="V122" s="8"/>
    </row>
    <row r="123" spans="18:22">
      <c r="R123" s="4"/>
      <c r="T123" s="7"/>
      <c r="U123" s="7"/>
      <c r="V123" s="8"/>
    </row>
    <row r="124" spans="18:22">
      <c r="R124" s="4"/>
      <c r="T124" s="7"/>
      <c r="U124" s="7"/>
      <c r="V124" s="7"/>
    </row>
    <row r="125" spans="18:22">
      <c r="R125" s="4"/>
      <c r="T125" s="7"/>
      <c r="U125" s="7"/>
      <c r="V125" s="7"/>
    </row>
    <row r="126" spans="18:22">
      <c r="R126" s="4"/>
      <c r="T126" s="7"/>
      <c r="U126" s="7"/>
      <c r="V126" s="7"/>
    </row>
    <row r="127" spans="18:22">
      <c r="R127" s="4"/>
      <c r="T127" s="7"/>
      <c r="U127" s="7"/>
      <c r="V127" s="7"/>
    </row>
    <row r="128" spans="18:22">
      <c r="R128" s="4"/>
      <c r="T128" s="7"/>
      <c r="U128" s="7"/>
      <c r="V128" s="7"/>
    </row>
    <row r="129" spans="18:22">
      <c r="R129" s="4"/>
      <c r="T129" s="7"/>
      <c r="U129" s="7"/>
      <c r="V129" s="8"/>
    </row>
    <row r="130" spans="18:22">
      <c r="R130" s="4"/>
      <c r="T130" s="7"/>
      <c r="U130" s="7"/>
      <c r="V130" s="7"/>
    </row>
    <row r="131" spans="18:22">
      <c r="R131" s="4"/>
      <c r="T131" s="7"/>
      <c r="U131" s="7"/>
      <c r="V131" s="7"/>
    </row>
    <row r="132" spans="18:22">
      <c r="R132" s="4"/>
      <c r="T132" s="7"/>
      <c r="U132" s="7"/>
      <c r="V132" s="7"/>
    </row>
    <row r="133" spans="18:22">
      <c r="R133" s="4"/>
      <c r="T133" s="7"/>
      <c r="U133" s="7"/>
      <c r="V133" s="8"/>
    </row>
    <row r="134" spans="18:22">
      <c r="R134" s="4"/>
      <c r="T134" s="7"/>
      <c r="U134" s="7"/>
      <c r="V134" s="7"/>
    </row>
    <row r="135" spans="18:22">
      <c r="R135" s="4"/>
      <c r="T135" s="7"/>
      <c r="U135" s="7"/>
      <c r="V135" s="7"/>
    </row>
    <row r="136" spans="18:22">
      <c r="R136" s="4"/>
      <c r="T136" s="7"/>
      <c r="U136" s="7"/>
      <c r="V136" s="7"/>
    </row>
    <row r="137" spans="18:22">
      <c r="R137" s="4"/>
      <c r="T137" s="7"/>
      <c r="U137" s="7"/>
      <c r="V137" s="7"/>
    </row>
    <row r="138" spans="18:22">
      <c r="R138" s="4"/>
      <c r="T138" s="7"/>
      <c r="U138" s="7"/>
      <c r="V138" s="8"/>
    </row>
    <row r="139" spans="18:22">
      <c r="R139" s="4"/>
      <c r="T139" s="7"/>
      <c r="U139" s="7"/>
      <c r="V139" s="7"/>
    </row>
    <row r="140" spans="18:22">
      <c r="R140" s="4"/>
      <c r="T140" s="7"/>
      <c r="U140" s="7"/>
      <c r="V140" s="7"/>
    </row>
    <row r="141" spans="18:22">
      <c r="R141" s="4"/>
      <c r="T141" s="7"/>
      <c r="U141" s="7"/>
      <c r="V141" s="8"/>
    </row>
    <row r="142" spans="18:22">
      <c r="R142" s="4"/>
      <c r="T142" s="7"/>
      <c r="U142" s="7"/>
      <c r="V142" s="7"/>
    </row>
    <row r="143" spans="18:22">
      <c r="R143" s="4"/>
      <c r="T143" s="7"/>
      <c r="U143" s="7"/>
      <c r="V143" s="8"/>
    </row>
    <row r="144" spans="18:22">
      <c r="R144" s="4"/>
      <c r="T144" s="7"/>
      <c r="U144" s="7"/>
      <c r="V144" s="7"/>
    </row>
    <row r="145" spans="18:22">
      <c r="R145" s="4"/>
      <c r="T145" s="7"/>
      <c r="U145" s="7"/>
      <c r="V145" s="8"/>
    </row>
    <row r="146" spans="18:22">
      <c r="R146" s="4"/>
      <c r="T146" s="7"/>
      <c r="U146" s="7"/>
      <c r="V146" s="7"/>
    </row>
    <row r="147" spans="18:22">
      <c r="R147" s="4"/>
      <c r="T147" s="7"/>
      <c r="U147" s="7"/>
      <c r="V147" s="7"/>
    </row>
    <row r="148" spans="18:22">
      <c r="R148" s="4"/>
      <c r="T148" s="7"/>
      <c r="U148" s="7"/>
      <c r="V148" s="7"/>
    </row>
    <row r="149" spans="18:22">
      <c r="R149" s="4"/>
      <c r="T149" s="7"/>
      <c r="U149" s="7"/>
      <c r="V149" s="7"/>
    </row>
    <row r="150" spans="18:22">
      <c r="R150" s="4"/>
      <c r="T150" s="7"/>
      <c r="U150" s="7"/>
      <c r="V150" s="7"/>
    </row>
    <row r="151" spans="18:22">
      <c r="R151" s="4"/>
      <c r="T151" s="7"/>
      <c r="U151" s="7"/>
      <c r="V151" s="8"/>
    </row>
    <row r="152" spans="18:22">
      <c r="R152" s="4"/>
      <c r="T152" s="7"/>
      <c r="U152" s="7"/>
      <c r="V152" s="8"/>
    </row>
    <row r="153" spans="18:22">
      <c r="R153" s="4"/>
      <c r="T153" s="7"/>
      <c r="U153" s="7"/>
      <c r="V153" s="7"/>
    </row>
    <row r="154" spans="18:22">
      <c r="R154" s="4"/>
      <c r="T154" s="7"/>
      <c r="U154" s="7"/>
      <c r="V154" s="7"/>
    </row>
    <row r="155" spans="18:22">
      <c r="R155" s="4"/>
      <c r="T155" s="7"/>
      <c r="U155" s="7"/>
      <c r="V155" s="8"/>
    </row>
    <row r="156" spans="18:22">
      <c r="R156" s="4"/>
      <c r="T156" s="7"/>
      <c r="U156" s="7"/>
      <c r="V156" s="7"/>
    </row>
    <row r="157" spans="18:22">
      <c r="R157" s="4"/>
      <c r="T157" s="7"/>
      <c r="U157" s="7"/>
      <c r="V157" s="8"/>
    </row>
    <row r="158" spans="18:22">
      <c r="R158" s="4"/>
      <c r="T158" s="7"/>
      <c r="U158" s="7"/>
      <c r="V158" s="8"/>
    </row>
    <row r="159" spans="18:22">
      <c r="R159" s="4"/>
      <c r="T159" s="7"/>
      <c r="U159" s="7"/>
      <c r="V159" s="7"/>
    </row>
    <row r="160" spans="18:22">
      <c r="R160" s="4"/>
      <c r="T160" s="7"/>
      <c r="U160" s="7"/>
      <c r="V160" s="8"/>
    </row>
    <row r="161" spans="18:22">
      <c r="R161" s="4"/>
      <c r="T161" s="7"/>
      <c r="U161" s="7"/>
      <c r="V161" s="8"/>
    </row>
    <row r="162" spans="18:22">
      <c r="R162" s="4"/>
      <c r="T162" s="7"/>
      <c r="U162" s="7"/>
      <c r="V162" s="8"/>
    </row>
    <row r="163" spans="18:22">
      <c r="R163" s="4"/>
      <c r="T163" s="7"/>
      <c r="U163" s="7"/>
      <c r="V163" s="7"/>
    </row>
    <row r="164" spans="18:22">
      <c r="R164" s="4"/>
      <c r="T164" s="7"/>
      <c r="U164" s="7"/>
      <c r="V164" s="7"/>
    </row>
    <row r="165" spans="18:22">
      <c r="R165" s="4"/>
      <c r="T165" s="7"/>
      <c r="U165" s="7"/>
      <c r="V165" s="7"/>
    </row>
    <row r="166" spans="18:22">
      <c r="R166" s="4"/>
      <c r="T166" s="7"/>
      <c r="U166" s="7"/>
      <c r="V166" s="7"/>
    </row>
    <row r="167" spans="18:22">
      <c r="R167" s="4"/>
      <c r="T167" s="7"/>
      <c r="U167" s="7"/>
      <c r="V167" s="7"/>
    </row>
    <row r="168" spans="18:22">
      <c r="R168" s="4"/>
      <c r="T168" s="7"/>
      <c r="U168" s="7"/>
      <c r="V168" s="7"/>
    </row>
    <row r="169" spans="18:22">
      <c r="R169" s="4"/>
      <c r="T169" s="7"/>
      <c r="U169" s="7"/>
      <c r="V169" s="7"/>
    </row>
    <row r="170" spans="18:22">
      <c r="R170" s="4"/>
      <c r="T170" s="7"/>
      <c r="U170" s="7"/>
      <c r="V170" s="8"/>
    </row>
    <row r="171" spans="18:22">
      <c r="R171" s="4"/>
      <c r="T171" s="7"/>
      <c r="U171" s="7"/>
      <c r="V171" s="7"/>
    </row>
    <row r="172" spans="18:22">
      <c r="R172" s="4"/>
      <c r="T172" s="7"/>
      <c r="U172" s="7"/>
      <c r="V172" s="7"/>
    </row>
    <row r="173" spans="18:22">
      <c r="R173" s="4"/>
      <c r="T173" s="7"/>
      <c r="U173" s="7"/>
      <c r="V173" s="8"/>
    </row>
    <row r="174" spans="18:22">
      <c r="R174" s="4"/>
      <c r="T174" s="7"/>
      <c r="U174" s="7"/>
      <c r="V174" s="7"/>
    </row>
    <row r="175" spans="18:22">
      <c r="R175" s="4"/>
      <c r="T175" s="7"/>
      <c r="U175" s="7"/>
      <c r="V175" s="7"/>
    </row>
    <row r="176" spans="18:22">
      <c r="R176" s="4"/>
      <c r="T176" s="7"/>
      <c r="U176" s="7"/>
      <c r="V176" s="8"/>
    </row>
    <row r="177" spans="18:22">
      <c r="R177" s="4"/>
      <c r="T177" s="7"/>
      <c r="U177" s="7"/>
      <c r="V177" s="7"/>
    </row>
    <row r="178" spans="18:22">
      <c r="R178" s="4"/>
      <c r="T178" s="7"/>
      <c r="U178" s="7"/>
      <c r="V178" s="7"/>
    </row>
    <row r="179" spans="18:22">
      <c r="R179" s="4"/>
      <c r="T179" s="7"/>
      <c r="U179" s="7"/>
      <c r="V179" s="8"/>
    </row>
    <row r="180" spans="18:22">
      <c r="R180" s="4"/>
      <c r="T180" s="7"/>
      <c r="U180" s="7"/>
      <c r="V180" s="8"/>
    </row>
    <row r="181" spans="18:22">
      <c r="R181" s="4"/>
      <c r="T181" s="7"/>
      <c r="U181" s="7"/>
      <c r="V181" s="8"/>
    </row>
    <row r="182" spans="18:22">
      <c r="R182" s="4"/>
      <c r="T182" s="7"/>
      <c r="U182" s="7"/>
      <c r="V182" s="7"/>
    </row>
    <row r="183" spans="18:22">
      <c r="R183" s="4"/>
      <c r="T183" s="7"/>
      <c r="U183" s="7"/>
      <c r="V183" s="7"/>
    </row>
    <row r="184" spans="18:22">
      <c r="R184" s="4"/>
      <c r="T184" s="7"/>
      <c r="U184" s="7"/>
      <c r="V184" s="7"/>
    </row>
    <row r="185" spans="18:22">
      <c r="R185" s="4"/>
      <c r="T185" s="7"/>
      <c r="U185" s="7"/>
      <c r="V185" s="7"/>
    </row>
    <row r="186" spans="18:22">
      <c r="R186" s="4"/>
      <c r="T186" s="7"/>
      <c r="U186" s="7"/>
      <c r="V186" s="8"/>
    </row>
    <row r="187" spans="18:22">
      <c r="R187" s="4"/>
      <c r="T187" s="7"/>
      <c r="U187" s="7"/>
      <c r="V187" s="7"/>
    </row>
    <row r="188" spans="18:22">
      <c r="R188" s="4"/>
      <c r="T188" s="7"/>
      <c r="U188" s="7"/>
      <c r="V188" s="7"/>
    </row>
    <row r="189" spans="18:22">
      <c r="R189" s="4"/>
      <c r="T189" s="7"/>
      <c r="U189" s="7"/>
      <c r="V189" s="7"/>
    </row>
    <row r="190" spans="18:22">
      <c r="R190" s="4"/>
      <c r="T190" s="7"/>
      <c r="U190" s="7"/>
      <c r="V190" s="8"/>
    </row>
    <row r="191" spans="18:22">
      <c r="R191" s="4"/>
      <c r="T191" s="7"/>
      <c r="U191" s="7"/>
      <c r="V191" s="7"/>
    </row>
    <row r="192" spans="18:22">
      <c r="R192" s="4"/>
      <c r="T192" s="7"/>
      <c r="U192" s="7"/>
      <c r="V192" s="7"/>
    </row>
    <row r="193" spans="18:22">
      <c r="R193" s="4"/>
      <c r="T193" s="7"/>
      <c r="U193" s="7"/>
      <c r="V193" s="7"/>
    </row>
    <row r="194" spans="18:22">
      <c r="R194" s="4"/>
      <c r="T194" s="7"/>
      <c r="U194" s="7"/>
      <c r="V194" s="7"/>
    </row>
    <row r="195" spans="18:22">
      <c r="R195" s="4"/>
      <c r="T195" s="7"/>
      <c r="U195" s="7"/>
      <c r="V195" s="7"/>
    </row>
    <row r="196" spans="18:22">
      <c r="R196" s="4"/>
      <c r="T196" s="7"/>
      <c r="U196" s="7"/>
      <c r="V196" s="7"/>
    </row>
    <row r="197" spans="18:22">
      <c r="R197" s="4"/>
      <c r="T197" s="7"/>
      <c r="U197" s="7"/>
      <c r="V197" s="8"/>
    </row>
    <row r="198" spans="18:22">
      <c r="R198" s="4"/>
      <c r="T198" s="7"/>
      <c r="U198" s="7"/>
      <c r="V198" s="7"/>
    </row>
    <row r="199" spans="18:22">
      <c r="R199" s="4"/>
      <c r="T199" s="7"/>
      <c r="U199" s="7"/>
      <c r="V199" s="7"/>
    </row>
    <row r="200" spans="18:22">
      <c r="R200" s="4"/>
      <c r="T200" s="7"/>
      <c r="U200" s="7"/>
      <c r="V200" s="7"/>
    </row>
    <row r="201" spans="18:22">
      <c r="R201" s="4"/>
      <c r="T201" s="7"/>
      <c r="U201" s="7"/>
      <c r="V201" s="8"/>
    </row>
    <row r="202" spans="18:22">
      <c r="R202" s="4"/>
      <c r="T202" s="7"/>
      <c r="U202" s="7"/>
      <c r="V202" s="7"/>
    </row>
    <row r="203" spans="18:22">
      <c r="R203" s="4"/>
      <c r="T203" s="7"/>
      <c r="U203" s="7"/>
      <c r="V203" s="7"/>
    </row>
    <row r="204" spans="18:22">
      <c r="R204" s="4"/>
      <c r="T204" s="7"/>
      <c r="U204" s="7"/>
      <c r="V204" s="7"/>
    </row>
    <row r="205" spans="18:22">
      <c r="R205" s="4"/>
      <c r="T205" s="7"/>
      <c r="U205" s="7"/>
      <c r="V205" s="7"/>
    </row>
    <row r="206" spans="18:22">
      <c r="R206" s="4"/>
      <c r="T206" s="7"/>
      <c r="U206" s="7"/>
      <c r="V206" s="7"/>
    </row>
    <row r="207" spans="18:22">
      <c r="R207" s="4"/>
      <c r="T207" s="7"/>
      <c r="U207" s="7"/>
      <c r="V207" s="8"/>
    </row>
    <row r="208" spans="18:22">
      <c r="R208" s="4"/>
      <c r="T208" s="7"/>
      <c r="U208" s="7"/>
      <c r="V208" s="7"/>
    </row>
    <row r="209" spans="18:22">
      <c r="R209" s="4"/>
      <c r="T209" s="7"/>
      <c r="U209" s="7"/>
      <c r="V209" s="7"/>
    </row>
    <row r="210" spans="18:22">
      <c r="R210" s="4"/>
      <c r="T210" s="7"/>
      <c r="U210" s="7"/>
      <c r="V210" s="7"/>
    </row>
    <row r="211" spans="18:22">
      <c r="R211" s="4"/>
      <c r="T211" s="7"/>
      <c r="U211" s="7"/>
      <c r="V211" s="7"/>
    </row>
    <row r="212" spans="18:22">
      <c r="R212" s="4"/>
      <c r="T212" s="7"/>
      <c r="U212" s="7"/>
      <c r="V212" s="7"/>
    </row>
    <row r="213" spans="18:22">
      <c r="R213" s="4"/>
      <c r="T213" s="7"/>
      <c r="U213" s="7"/>
      <c r="V213" s="7"/>
    </row>
    <row r="214" spans="18:22">
      <c r="R214" s="4"/>
      <c r="T214" s="7"/>
      <c r="U214" s="7"/>
      <c r="V214" s="7"/>
    </row>
    <row r="215" spans="18:22">
      <c r="R215" s="4"/>
      <c r="T215" s="7"/>
      <c r="U215" s="7"/>
      <c r="V215" s="7"/>
    </row>
    <row r="216" spans="18:22">
      <c r="R216" s="4"/>
      <c r="T216" s="7"/>
      <c r="U216" s="7"/>
      <c r="V216" s="7"/>
    </row>
    <row r="217" spans="18:22">
      <c r="R217" s="4"/>
      <c r="T217" s="7"/>
      <c r="U217" s="7"/>
      <c r="V217" s="7"/>
    </row>
    <row r="218" spans="18:22">
      <c r="R218" s="4"/>
      <c r="T218" s="7"/>
      <c r="U218" s="7"/>
      <c r="V218" s="7"/>
    </row>
    <row r="219" spans="18:22">
      <c r="R219" s="4"/>
      <c r="T219" s="7"/>
      <c r="U219" s="7"/>
      <c r="V219" s="7"/>
    </row>
    <row r="220" spans="18:22">
      <c r="R220" s="4"/>
      <c r="T220" s="7"/>
      <c r="U220" s="7"/>
      <c r="V220" s="7"/>
    </row>
    <row r="221" spans="18:22">
      <c r="R221" s="4"/>
      <c r="T221" s="7"/>
      <c r="U221" s="7"/>
      <c r="V221" s="7"/>
    </row>
    <row r="222" spans="18:22">
      <c r="R222" s="4"/>
      <c r="T222" s="7"/>
      <c r="U222" s="7"/>
      <c r="V222" s="7"/>
    </row>
    <row r="223" spans="18:22">
      <c r="R223" s="4"/>
      <c r="T223" s="7"/>
      <c r="U223" s="7"/>
      <c r="V223" s="7"/>
    </row>
    <row r="224" spans="18:22">
      <c r="R224" s="4"/>
      <c r="T224" s="7"/>
      <c r="U224" s="7"/>
      <c r="V224" s="7"/>
    </row>
    <row r="225" spans="18:22">
      <c r="R225" s="4"/>
      <c r="T225" s="7"/>
      <c r="U225" s="7"/>
      <c r="V225" s="7"/>
    </row>
    <row r="226" spans="18:22">
      <c r="R226" s="4"/>
      <c r="T226" s="7"/>
      <c r="U226" s="7"/>
      <c r="V226" s="7"/>
    </row>
    <row r="227" spans="18:22">
      <c r="R227" s="4"/>
      <c r="T227" s="7"/>
      <c r="U227" s="7"/>
      <c r="V227" s="7"/>
    </row>
    <row r="228" spans="18:22">
      <c r="R228" s="4"/>
      <c r="T228" s="7"/>
      <c r="U228" s="7"/>
      <c r="V228" s="7"/>
    </row>
    <row r="229" spans="18:22">
      <c r="R229" s="4"/>
      <c r="T229" s="7"/>
      <c r="U229" s="7"/>
      <c r="V229" s="7"/>
    </row>
    <row r="230" spans="18:22">
      <c r="R230" s="4"/>
      <c r="T230" s="7"/>
      <c r="U230" s="7"/>
      <c r="V230" s="7"/>
    </row>
    <row r="231" spans="18:22">
      <c r="R231" s="4"/>
      <c r="T231" s="7"/>
      <c r="U231" s="7"/>
      <c r="V231" s="7"/>
    </row>
    <row r="232" spans="18:22">
      <c r="R232" s="4"/>
      <c r="T232" s="7"/>
      <c r="U232" s="7"/>
      <c r="V232" s="7"/>
    </row>
    <row r="233" spans="18:22">
      <c r="R233" s="4"/>
      <c r="T233" s="7"/>
      <c r="U233" s="7"/>
      <c r="V233" s="7"/>
    </row>
    <row r="234" spans="18:22">
      <c r="R234" s="4"/>
      <c r="T234" s="7"/>
      <c r="U234" s="7"/>
      <c r="V234" s="7"/>
    </row>
    <row r="235" spans="18:22">
      <c r="R235" s="4"/>
      <c r="T235" s="7"/>
      <c r="U235" s="7"/>
      <c r="V235" s="7"/>
    </row>
    <row r="236" spans="18:22">
      <c r="R236" s="4"/>
      <c r="T236" s="7"/>
      <c r="U236" s="7"/>
      <c r="V236" s="7"/>
    </row>
    <row r="237" spans="18:22">
      <c r="R237" s="4"/>
      <c r="T237" s="7"/>
      <c r="U237" s="7"/>
      <c r="V237" s="7"/>
    </row>
    <row r="238" spans="18:22">
      <c r="R238" s="4"/>
      <c r="T238" s="7"/>
      <c r="U238" s="7"/>
      <c r="V238" s="7"/>
    </row>
    <row r="239" spans="18:22">
      <c r="R239" s="4"/>
      <c r="T239" s="7"/>
      <c r="U239" s="7"/>
      <c r="V239" s="7"/>
    </row>
    <row r="240" spans="18:22">
      <c r="R240" s="4"/>
      <c r="T240" s="7"/>
      <c r="U240" s="7"/>
      <c r="V240" s="7"/>
    </row>
    <row r="241" spans="18:22">
      <c r="R241" s="4"/>
      <c r="T241" s="7"/>
      <c r="U241" s="7"/>
      <c r="V241" s="7"/>
    </row>
    <row r="242" spans="18:22">
      <c r="R242" s="4"/>
      <c r="T242" s="7"/>
      <c r="U242" s="7"/>
      <c r="V242" s="7"/>
    </row>
    <row r="243" spans="18:22">
      <c r="R243" s="4"/>
      <c r="T243" s="7"/>
      <c r="U243" s="7"/>
      <c r="V243" s="7"/>
    </row>
    <row r="244" spans="18:22">
      <c r="R244" s="4"/>
      <c r="T244" s="7"/>
      <c r="U244" s="7"/>
      <c r="V244" s="7"/>
    </row>
    <row r="245" spans="18:22">
      <c r="R245" s="4"/>
      <c r="T245" s="7"/>
      <c r="U245" s="7"/>
      <c r="V245" s="7"/>
    </row>
    <row r="246" spans="18:22">
      <c r="R246" s="4"/>
      <c r="T246" s="7"/>
      <c r="U246" s="7"/>
      <c r="V246" s="7"/>
    </row>
    <row r="247" spans="18:22">
      <c r="R247" s="4"/>
      <c r="T247" s="7"/>
      <c r="U247" s="7"/>
      <c r="V247" s="7"/>
    </row>
    <row r="248" spans="18:22">
      <c r="R248" s="4"/>
      <c r="T248" s="7"/>
      <c r="U248" s="7"/>
      <c r="V248" s="7"/>
    </row>
    <row r="249" spans="18:22">
      <c r="R249" s="4"/>
      <c r="T249" s="7"/>
      <c r="U249" s="7"/>
      <c r="V249" s="7"/>
    </row>
    <row r="250" spans="18:22">
      <c r="R250" s="4"/>
      <c r="T250" s="7"/>
      <c r="U250" s="7"/>
      <c r="V250" s="7"/>
    </row>
    <row r="251" spans="18:22">
      <c r="R251" s="4"/>
      <c r="T251" s="7"/>
      <c r="U251" s="7"/>
      <c r="V251" s="7"/>
    </row>
    <row r="252" spans="18:22">
      <c r="R252" s="4"/>
      <c r="T252" s="7"/>
      <c r="U252" s="7"/>
      <c r="V252" s="7"/>
    </row>
    <row r="253" spans="18:22">
      <c r="R253" s="4"/>
      <c r="T253" s="7"/>
      <c r="U253" s="7"/>
      <c r="V253" s="7"/>
    </row>
    <row r="254" spans="18:22">
      <c r="R254" s="4"/>
      <c r="T254" s="7"/>
      <c r="U254" s="7"/>
      <c r="V254" s="7"/>
    </row>
    <row r="255" spans="18:22">
      <c r="R255" s="4"/>
      <c r="T255" s="7"/>
      <c r="U255" s="7"/>
      <c r="V255" s="7"/>
    </row>
    <row r="256" spans="18:22">
      <c r="R256" s="4"/>
      <c r="T256" s="7"/>
      <c r="U256" s="7"/>
      <c r="V256" s="7"/>
    </row>
    <row r="257" spans="18:22">
      <c r="R257" s="4"/>
      <c r="T257" s="7"/>
      <c r="U257" s="7"/>
      <c r="V257" s="7"/>
    </row>
    <row r="258" spans="18:22">
      <c r="R258" s="4"/>
      <c r="T258" s="7"/>
      <c r="U258" s="7"/>
      <c r="V258" s="7"/>
    </row>
    <row r="259" spans="18:22">
      <c r="R259" s="4"/>
      <c r="T259" s="7"/>
      <c r="U259" s="7"/>
      <c r="V259" s="7"/>
    </row>
    <row r="260" spans="18:22">
      <c r="R260" s="4"/>
      <c r="T260" s="7"/>
      <c r="U260" s="7"/>
      <c r="V260" s="8"/>
    </row>
    <row r="261" spans="18:22">
      <c r="R261" s="4"/>
      <c r="T261" s="7"/>
      <c r="U261" s="7"/>
      <c r="V261" s="7"/>
    </row>
    <row r="262" spans="18:22">
      <c r="R262" s="4"/>
      <c r="T262" s="7"/>
      <c r="U262" s="7"/>
      <c r="V262" s="7"/>
    </row>
    <row r="263" spans="18:22">
      <c r="R263" s="4"/>
      <c r="T263" s="7"/>
      <c r="U263" s="7"/>
      <c r="V263" s="7"/>
    </row>
    <row r="264" spans="18:22">
      <c r="R264" s="4"/>
      <c r="T264" s="7"/>
      <c r="U264" s="7"/>
      <c r="V264" s="7"/>
    </row>
    <row r="265" spans="18:22">
      <c r="R265" s="4"/>
      <c r="T265" s="7"/>
      <c r="U265" s="7"/>
      <c r="V265" s="7"/>
    </row>
    <row r="266" spans="18:22">
      <c r="R266" s="4"/>
      <c r="T266" s="7"/>
      <c r="U266" s="7"/>
      <c r="V266" s="7"/>
    </row>
    <row r="267" spans="18:22">
      <c r="R267" s="4"/>
      <c r="T267" s="7"/>
      <c r="U267" s="7"/>
      <c r="V267" s="7"/>
    </row>
    <row r="268" spans="18:22">
      <c r="R268" s="4"/>
      <c r="T268" s="7"/>
      <c r="U268" s="7"/>
      <c r="V268" s="7"/>
    </row>
    <row r="269" spans="18:22">
      <c r="R269" s="4"/>
      <c r="T269" s="7"/>
      <c r="U269" s="7"/>
      <c r="V269" s="7"/>
    </row>
    <row r="270" spans="18:22">
      <c r="R270" s="4"/>
      <c r="T270" s="7"/>
      <c r="U270" s="7"/>
      <c r="V270" s="7"/>
    </row>
    <row r="271" spans="18:22">
      <c r="R271" s="4"/>
      <c r="T271" s="7"/>
      <c r="U271" s="7"/>
      <c r="V271" s="8"/>
    </row>
    <row r="272" spans="18:22">
      <c r="R272" s="4"/>
      <c r="T272" s="7"/>
      <c r="U272" s="7"/>
      <c r="V272" s="8"/>
    </row>
    <row r="273" spans="18:22">
      <c r="R273" s="4"/>
      <c r="T273" s="7"/>
      <c r="U273" s="7"/>
      <c r="V273" s="7"/>
    </row>
    <row r="274" spans="18:22">
      <c r="R274" s="4"/>
      <c r="T274" s="7"/>
      <c r="U274" s="7"/>
      <c r="V274" s="7"/>
    </row>
    <row r="275" spans="18:22">
      <c r="R275" s="4"/>
      <c r="T275" s="7"/>
      <c r="U275" s="7"/>
      <c r="V275" s="7"/>
    </row>
    <row r="276" spans="18:22">
      <c r="R276" s="4"/>
      <c r="T276" s="7"/>
      <c r="U276" s="7"/>
      <c r="V276" s="7"/>
    </row>
    <row r="277" spans="18:22">
      <c r="R277" s="4"/>
      <c r="T277" s="7"/>
      <c r="U277" s="7"/>
      <c r="V277" s="7"/>
    </row>
    <row r="278" spans="18:22">
      <c r="R278" s="4"/>
      <c r="T278" s="7"/>
      <c r="U278" s="7"/>
      <c r="V278" s="7"/>
    </row>
    <row r="279" spans="18:22">
      <c r="R279" s="4"/>
      <c r="T279" s="7"/>
      <c r="U279" s="7"/>
      <c r="V279" s="8"/>
    </row>
    <row r="280" spans="18:22">
      <c r="R280" s="4"/>
      <c r="T280" s="7"/>
      <c r="U280" s="7"/>
      <c r="V280" s="8"/>
    </row>
    <row r="281" spans="18:22">
      <c r="R281" s="4"/>
      <c r="T281" s="7"/>
      <c r="U281" s="7"/>
      <c r="V281" s="7"/>
    </row>
    <row r="282" spans="18:22">
      <c r="R282" s="4"/>
      <c r="T282" s="7"/>
      <c r="U282" s="7"/>
      <c r="V282" s="8"/>
    </row>
    <row r="283" spans="18:22">
      <c r="R283" s="4"/>
      <c r="T283" s="7"/>
      <c r="U283" s="7"/>
      <c r="V283" s="8"/>
    </row>
    <row r="284" spans="18:22">
      <c r="R284" s="4"/>
      <c r="T284" s="7"/>
      <c r="U284" s="7"/>
      <c r="V284" s="8"/>
    </row>
    <row r="285" spans="18:22">
      <c r="R285" s="4"/>
      <c r="T285" s="7"/>
      <c r="U285" s="7"/>
      <c r="V285" s="8"/>
    </row>
    <row r="286" spans="18:22">
      <c r="R286" s="4"/>
      <c r="T286" s="7"/>
      <c r="U286" s="7"/>
      <c r="V286" s="7"/>
    </row>
    <row r="287" spans="18:22">
      <c r="R287" s="4"/>
      <c r="T287" s="7"/>
      <c r="U287" s="7"/>
      <c r="V287" s="7"/>
    </row>
    <row r="288" spans="18:22">
      <c r="R288" s="4"/>
      <c r="T288" s="7"/>
      <c r="U288" s="7"/>
      <c r="V288" s="8"/>
    </row>
    <row r="289" spans="18:22">
      <c r="R289" s="4"/>
      <c r="T289" s="7"/>
      <c r="U289" s="7"/>
      <c r="V289" s="7"/>
    </row>
    <row r="290" spans="18:22">
      <c r="R290" s="4"/>
      <c r="T290" s="7"/>
      <c r="U290" s="7"/>
      <c r="V290" s="7"/>
    </row>
    <row r="291" spans="18:22">
      <c r="R291" s="4"/>
      <c r="T291" s="7"/>
      <c r="U291" s="7"/>
      <c r="V291" s="7"/>
    </row>
    <row r="292" spans="18:22">
      <c r="R292" s="4"/>
      <c r="T292" s="7"/>
      <c r="U292" s="7"/>
      <c r="V292" s="7"/>
    </row>
    <row r="293" spans="18:22">
      <c r="R293" s="4"/>
      <c r="T293" s="7"/>
      <c r="U293" s="7"/>
      <c r="V293" s="7"/>
    </row>
    <row r="294" spans="18:22">
      <c r="R294" s="4"/>
      <c r="T294" s="7"/>
      <c r="U294" s="7"/>
      <c r="V294" s="7"/>
    </row>
    <row r="295" spans="18:22">
      <c r="R295" s="4"/>
      <c r="T295" s="7"/>
      <c r="U295" s="7"/>
      <c r="V295" s="7"/>
    </row>
    <row r="296" spans="18:22">
      <c r="R296" s="4"/>
      <c r="T296" s="7"/>
      <c r="U296" s="7"/>
      <c r="V296" s="8"/>
    </row>
    <row r="297" spans="18:22">
      <c r="R297" s="4"/>
      <c r="T297" s="7"/>
      <c r="U297" s="7"/>
      <c r="V297" s="7"/>
    </row>
    <row r="298" spans="18:22">
      <c r="R298" s="4"/>
      <c r="T298" s="7"/>
      <c r="U298" s="7"/>
      <c r="V298" s="7"/>
    </row>
    <row r="299" spans="18:22">
      <c r="R299" s="4"/>
      <c r="T299" s="7"/>
      <c r="U299" s="7"/>
      <c r="V299" s="7"/>
    </row>
    <row r="300" spans="18:22">
      <c r="R300" s="4"/>
      <c r="T300" s="7"/>
      <c r="U300" s="7"/>
      <c r="V300" s="8"/>
    </row>
    <row r="301" spans="18:22">
      <c r="R301" s="4"/>
      <c r="T301" s="7"/>
      <c r="U301" s="7"/>
      <c r="V301" s="7"/>
    </row>
    <row r="302" spans="18:22">
      <c r="R302" s="4"/>
      <c r="T302" s="7"/>
      <c r="U302" s="7"/>
      <c r="V302" s="7"/>
    </row>
    <row r="303" spans="18:22">
      <c r="R303" s="4"/>
      <c r="T303" s="7"/>
      <c r="U303" s="7"/>
      <c r="V303" s="7"/>
    </row>
    <row r="304" spans="18:22">
      <c r="R304" s="4"/>
      <c r="T304" s="7"/>
      <c r="U304" s="7"/>
      <c r="V304" s="7"/>
    </row>
    <row r="305" spans="18:22">
      <c r="R305" s="4"/>
      <c r="T305" s="7"/>
      <c r="U305" s="7"/>
      <c r="V305" s="8"/>
    </row>
    <row r="306" spans="18:22">
      <c r="R306" s="4"/>
      <c r="T306" s="7"/>
      <c r="U306" s="7"/>
      <c r="V306" s="7"/>
    </row>
    <row r="307" spans="18:22">
      <c r="R307" s="4"/>
      <c r="T307" s="7"/>
      <c r="U307" s="7"/>
      <c r="V307" s="7"/>
    </row>
    <row r="308" spans="18:22">
      <c r="R308" s="4"/>
      <c r="T308" s="7"/>
      <c r="U308" s="7"/>
      <c r="V308" s="7"/>
    </row>
    <row r="309" spans="18:22">
      <c r="R309" s="4"/>
      <c r="T309" s="7"/>
      <c r="U309" s="7"/>
      <c r="V309" s="7"/>
    </row>
    <row r="310" spans="18:22">
      <c r="R310" s="4"/>
      <c r="T310" s="7"/>
      <c r="U310" s="7"/>
      <c r="V310" s="7"/>
    </row>
    <row r="311" spans="18:22">
      <c r="R311" s="4"/>
      <c r="T311" s="7"/>
      <c r="U311" s="7"/>
      <c r="V311" s="7"/>
    </row>
    <row r="312" spans="18:22">
      <c r="R312" s="4"/>
      <c r="T312" s="7"/>
      <c r="U312" s="7"/>
      <c r="V312" s="7"/>
    </row>
    <row r="313" spans="18:22">
      <c r="R313" s="4"/>
      <c r="T313" s="7"/>
      <c r="U313" s="7"/>
      <c r="V313" s="8"/>
    </row>
    <row r="314" spans="18:22">
      <c r="R314" s="4"/>
      <c r="T314" s="7"/>
      <c r="U314" s="7"/>
      <c r="V314" s="7"/>
    </row>
    <row r="315" spans="18:22">
      <c r="R315" s="4"/>
      <c r="T315" s="7"/>
      <c r="U315" s="7"/>
      <c r="V315" s="7"/>
    </row>
    <row r="316" spans="18:22">
      <c r="R316" s="4"/>
      <c r="T316" s="7"/>
      <c r="U316" s="7"/>
      <c r="V316" s="7"/>
    </row>
    <row r="317" spans="18:22">
      <c r="R317" s="4"/>
      <c r="T317" s="7"/>
      <c r="U317" s="7"/>
      <c r="V317" s="8"/>
    </row>
    <row r="318" spans="18:22">
      <c r="R318" s="4"/>
      <c r="T318" s="7"/>
      <c r="U318" s="7"/>
      <c r="V318" s="8"/>
    </row>
    <row r="319" spans="18:22">
      <c r="R319" s="4"/>
      <c r="T319" s="7"/>
      <c r="U319" s="7"/>
      <c r="V319" s="7"/>
    </row>
    <row r="320" spans="18:22">
      <c r="R320" s="4"/>
      <c r="T320" s="7"/>
      <c r="U320" s="7"/>
      <c r="V320" s="7"/>
    </row>
    <row r="321" spans="18:22">
      <c r="R321" s="4"/>
      <c r="T321" s="7"/>
      <c r="U321" s="7"/>
      <c r="V321" s="7"/>
    </row>
    <row r="322" spans="18:22">
      <c r="R322" s="4"/>
      <c r="T322" s="7"/>
      <c r="U322" s="7"/>
      <c r="V322" s="8"/>
    </row>
    <row r="323" spans="18:22">
      <c r="R323" s="4"/>
      <c r="T323" s="7"/>
      <c r="U323" s="7"/>
      <c r="V323" s="7"/>
    </row>
    <row r="324" spans="18:22">
      <c r="R324" s="4"/>
      <c r="T324" s="7"/>
      <c r="U324" s="7"/>
      <c r="V324" s="7"/>
    </row>
    <row r="325" spans="18:22">
      <c r="R325" s="4"/>
      <c r="T325" s="7"/>
      <c r="U325" s="7"/>
      <c r="V325" s="7"/>
    </row>
    <row r="326" spans="18:22">
      <c r="R326" s="4"/>
      <c r="T326" s="7"/>
      <c r="U326" s="7"/>
      <c r="V326" s="7"/>
    </row>
    <row r="327" spans="18:22">
      <c r="R327" s="4"/>
      <c r="T327" s="7"/>
      <c r="U327" s="7"/>
      <c r="V327" s="7"/>
    </row>
    <row r="328" spans="18:22">
      <c r="R328" s="4"/>
      <c r="T328" s="7"/>
      <c r="U328" s="7"/>
      <c r="V328" s="7"/>
    </row>
    <row r="329" spans="18:22">
      <c r="R329" s="4"/>
      <c r="T329" s="7"/>
      <c r="U329" s="7"/>
      <c r="V329" s="7"/>
    </row>
    <row r="330" spans="18:22">
      <c r="R330" s="4"/>
      <c r="T330" s="7"/>
      <c r="U330" s="7"/>
      <c r="V330" s="7"/>
    </row>
    <row r="331" spans="18:22">
      <c r="R331" s="4"/>
      <c r="T331" s="7"/>
      <c r="U331" s="7"/>
      <c r="V331" s="7"/>
    </row>
    <row r="332" spans="18:22">
      <c r="R332" s="4"/>
      <c r="T332" s="7"/>
      <c r="U332" s="7"/>
      <c r="V332" s="7"/>
    </row>
    <row r="333" spans="18:22">
      <c r="R333" s="4"/>
      <c r="T333" s="7"/>
      <c r="U333" s="7"/>
      <c r="V333" s="7"/>
    </row>
    <row r="334" spans="18:22">
      <c r="R334" s="4"/>
      <c r="T334" s="7"/>
      <c r="U334" s="7"/>
      <c r="V334" s="7"/>
    </row>
    <row r="335" spans="18:22">
      <c r="R335" s="4"/>
      <c r="T335" s="7"/>
      <c r="U335" s="7"/>
      <c r="V335" s="7"/>
    </row>
    <row r="336" spans="18:22">
      <c r="R336" s="4"/>
      <c r="T336" s="7"/>
      <c r="U336" s="7"/>
      <c r="V336" s="8"/>
    </row>
    <row r="337" spans="3:22">
      <c r="R337" s="4"/>
      <c r="T337" s="7"/>
      <c r="U337" s="7"/>
      <c r="V337" s="8"/>
    </row>
    <row r="338" spans="3:22">
      <c r="R338" s="4"/>
      <c r="T338" s="7"/>
      <c r="U338" s="7"/>
      <c r="V338" s="8"/>
    </row>
    <row r="339" spans="3:22">
      <c r="R339" s="4"/>
      <c r="T339" s="7"/>
      <c r="U339" s="7"/>
      <c r="V339" s="7"/>
    </row>
    <row r="350" spans="3:22">
      <c r="C350" s="6"/>
      <c r="D350" s="6"/>
      <c r="E350" s="6"/>
      <c r="R350" s="4"/>
    </row>
  </sheetData>
  <mergeCells count="10">
    <mergeCell ref="A19:B19"/>
    <mergeCell ref="A20:B20"/>
    <mergeCell ref="A21:B21"/>
    <mergeCell ref="A22:B22"/>
    <mergeCell ref="A13:F13"/>
    <mergeCell ref="A15:B15"/>
    <mergeCell ref="A14:B14"/>
    <mergeCell ref="A16:B16"/>
    <mergeCell ref="A17:B17"/>
    <mergeCell ref="A18:B18"/>
  </mergeCells>
  <dataValidations count="16">
    <dataValidation type="list" allowBlank="1" showInputMessage="1" showErrorMessage="1" sqref="K17:K1048576 IN12:IN1048576 WUZ12:WUZ1048576 WBH12:WBH1048576 VRL12:VRL1048576 VHP12:VHP1048576 UXT12:UXT1048576 UNX12:UNX1048576 UEB12:UEB1048576 TUF12:TUF1048576 TKJ12:TKJ1048576 TAN12:TAN1048576 SQR12:SQR1048576 SGV12:SGV1048576 RWZ12:RWZ1048576 RND12:RND1048576 RDH12:RDH1048576 QTL12:QTL1048576 QJP12:QJP1048576 PZT12:PZT1048576 PPX12:PPX1048576 PGB12:PGB1048576 OWF12:OWF1048576 OMJ12:OMJ1048576 OCN12:OCN1048576 NSR12:NSR1048576 NIV12:NIV1048576 MYZ12:MYZ1048576 MPD12:MPD1048576 MFH12:MFH1048576 LVL12:LVL1048576 LLP12:LLP1048576 LBT12:LBT1048576 KRX12:KRX1048576 KIB12:KIB1048576 JYF12:JYF1048576 JOJ12:JOJ1048576 JEN12:JEN1048576 IUR12:IUR1048576 IKV12:IKV1048576 IAZ12:IAZ1048576 HRD12:HRD1048576 HHH12:HHH1048576 GXL12:GXL1048576 GNP12:GNP1048576 GDT12:GDT1048576 FTX12:FTX1048576 FKB12:FKB1048576 FAF12:FAF1048576 EQJ12:EQJ1048576 EGN12:EGN1048576 DWR12:DWR1048576 DMV12:DMV1048576 DCZ12:DCZ1048576 CTD12:CTD1048576 CJH12:CJH1048576 BZL12:BZL1048576 BPP12:BPP1048576 BFT12:BFT1048576 AVX12:AVX1048576 AMB12:AMB1048576 ACF12:ACF1048576 SJ12:SJ1048576 WLD12:WLD1048576 WBI1:WBI11 VRM1:VRM11 VHQ1:VHQ11 UXU1:UXU11 UNY1:UNY11 UEC1:UEC11 TUG1:TUG11 TKK1:TKK11 TAO1:TAO11 SQS1:SQS11 SGW1:SGW11 RXA1:RXA11 RNE1:RNE11 RDI1:RDI11 QTM1:QTM11 QJQ1:QJQ11 PZU1:PZU11 PPY1:PPY11 PGC1:PGC11 OWG1:OWG11 OMK1:OMK11 OCO1:OCO11 NSS1:NSS11 NIW1:NIW11 MZA1:MZA11 MPE1:MPE11 MFI1:MFI11 LVM1:LVM11 LLQ1:LLQ11 LBU1:LBU11 KRY1:KRY11 KIC1:KIC11 JYG1:JYG11 JOK1:JOK11 JEO1:JEO11 IUS1:IUS11 IKW1:IKW11 IBA1:IBA11 HRE1:HRE11 HHI1:HHI11 GXM1:GXM11 GNQ1:GNQ11 GDU1:GDU11 FTY1:FTY11 FKC1:FKC11 FAG1:FAG11 EQK1:EQK11 EGO1:EGO11 DWS1:DWS11 DMW1:DMW11 DDA1:DDA11 CTE1:CTE11 CJI1:CJI11 BZM1:BZM11 BPQ1:BPQ11 BFU1:BFU11 AVY1:AVY11 AMC1:AMC11 ACG1:ACG11 SK1:SK11 WVA1:WVA11 IO1:IO11 WLE1:WLE11">
      <formula1>$X$1:$X$9</formula1>
    </dataValidation>
    <dataValidation type="list" allowBlank="1" showInputMessage="1" showErrorMessage="1" sqref="K2:K5 F17:F1048576 WLC12:WLC1048576 WBG12:WBG1048576 VRK12:VRK1048576 VHO12:VHO1048576 UXS12:UXS1048576 UNW12:UNW1048576 UEA12:UEA1048576 TUE12:TUE1048576 TKI12:TKI1048576 TAM12:TAM1048576 SQQ12:SQQ1048576 SGU12:SGU1048576 RWY12:RWY1048576 RNC12:RNC1048576 RDG12:RDG1048576 QTK12:QTK1048576 QJO12:QJO1048576 PZS12:PZS1048576 PPW12:PPW1048576 PGA12:PGA1048576 OWE12:OWE1048576 OMI12:OMI1048576 OCM12:OCM1048576 NSQ12:NSQ1048576 NIU12:NIU1048576 MYY12:MYY1048576 MPC12:MPC1048576 MFG12:MFG1048576 LVK12:LVK1048576 LLO12:LLO1048576 LBS12:LBS1048576 KRW12:KRW1048576 KIA12:KIA1048576 JYE12:JYE1048576 JOI12:JOI1048576 JEM12:JEM1048576 IUQ12:IUQ1048576 IKU12:IKU1048576 IAY12:IAY1048576 HRC12:HRC1048576 HHG12:HHG1048576 GXK12:GXK1048576 GNO12:GNO1048576 GDS12:GDS1048576 FTW12:FTW1048576 FKA12:FKA1048576 FAE12:FAE1048576 EQI12:EQI1048576 EGM12:EGM1048576 DWQ12:DWQ1048576 DMU12:DMU1048576 DCY12:DCY1048576 CTC12:CTC1048576 CJG12:CJG1048576 BZK12:BZK1048576 BPO12:BPO1048576 BFS12:BFS1048576 AVW12:AVW1048576 AMA12:AMA1048576 ACE12:ACE1048576 SI12:SI1048576 IM12:IM1048576 WUY12:WUY1048576 WBH1:WBH11 VRL1:VRL11 VHP1:VHP11 UXT1:UXT11 UNX1:UNX11 UEB1:UEB11 TUF1:TUF11 TKJ1:TKJ11 TAN1:TAN11 SQR1:SQR11 SGV1:SGV11 RWZ1:RWZ11 RND1:RND11 RDH1:RDH11 QTL1:QTL11 QJP1:QJP11 PZT1:PZT11 PPX1:PPX11 PGB1:PGB11 OWF1:OWF11 OMJ1:OMJ11 OCN1:OCN11 NSR1:NSR11 NIV1:NIV11 MYZ1:MYZ11 MPD1:MPD11 MFH1:MFH11 LVL1:LVL11 LLP1:LLP11 LBT1:LBT11 KRX1:KRX11 KIB1:KIB11 JYF1:JYF11 JOJ1:JOJ11 JEN1:JEN11 IUR1:IUR11 IKV1:IKV11 IAZ1:IAZ11 HRD1:HRD11 HHH1:HHH11 GXL1:GXL11 GNP1:GNP11 GDT1:GDT11 FTX1:FTX11 FKB1:FKB11 FAF1:FAF11 EQJ1:EQJ11 EGN1:EGN11 DWR1:DWR11 DMV1:DMV11 DCZ1:DCZ11 CTD1:CTD11 CJH1:CJH11 BZL1:BZL11 BPP1:BPP11 BFT1:BFT11 AVX1:AVX11 AMB1:AMB11 ACF1:ACF11 SJ1:SJ11 WUZ1:WUZ11 IN1:IN11 K7:K11 WLD1:WLD11">
      <formula1>$R$1:$R$6</formula1>
    </dataValidation>
    <dataValidation type="list" allowBlank="1" showInputMessage="1" showErrorMessage="1" sqref="ACL12:ACL1048576 IT12:IT1048576 SP12:SP1048576 WVF12:WVF1048576 WLJ12:WLJ1048576 WBN12:WBN1048576 VRR12:VRR1048576 VHV12:VHV1048576 UXZ12:UXZ1048576 UOD12:UOD1048576 UEH12:UEH1048576 TUL12:TUL1048576 TKP12:TKP1048576 TAT12:TAT1048576 SQX12:SQX1048576 SHB12:SHB1048576 RXF12:RXF1048576 RNJ12:RNJ1048576 RDN12:RDN1048576 QTR12:QTR1048576 QJV12:QJV1048576 PZZ12:PZZ1048576 PQD12:PQD1048576 PGH12:PGH1048576 OWL12:OWL1048576 OMP12:OMP1048576 OCT12:OCT1048576 NSX12:NSX1048576 NJB12:NJB1048576 MZF12:MZF1048576 MPJ12:MPJ1048576 MFN12:MFN1048576 LVR12:LVR1048576 LLV12:LLV1048576 LBZ12:LBZ1048576 KSD12:KSD1048576 KIH12:KIH1048576 JYL12:JYL1048576 JOP12:JOP1048576 JET12:JET1048576 IUX12:IUX1048576 ILB12:ILB1048576 IBF12:IBF1048576 HRJ12:HRJ1048576 HHN12:HHN1048576 GXR12:GXR1048576 GNV12:GNV1048576 GDZ12:GDZ1048576 FUD12:FUD1048576 FKH12:FKH1048576 FAL12:FAL1048576 EQP12:EQP1048576 EGT12:EGT1048576 DWX12:DWX1048576 DNB12:DNB1048576 DDF12:DDF1048576 CTJ12:CTJ1048576 CJN12:CJN1048576 BZR12:BZR1048576 BPV12:BPV1048576 BFZ12:BFZ1048576 AWD12:AWD1048576 AMH12:AMH1048576 SQ1:SQ11 ACM1:ACM11 AMI1:AMI11 AWE1:AWE11 BGA1:BGA11 BPW1:BPW11 BZS1:BZS11 CJO1:CJO11 CTK1:CTK11 DDG1:DDG11 DNC1:DNC11 DWY1:DWY11 EGU1:EGU11 EQQ1:EQQ11 FAM1:FAM11 FKI1:FKI11 FUE1:FUE11 GEA1:GEA11 GNW1:GNW11 GXS1:GXS11 HHO1:HHO11 HRK1:HRK11 IBG1:IBG11 ILC1:ILC11 IUY1:IUY11 JEU1:JEU11 JOQ1:JOQ11 JYM1:JYM11 KII1:KII11 KSE1:KSE11 LCA1:LCA11 LLW1:LLW11 LVS1:LVS11 MFO1:MFO11 MPK1:MPK11 MZG1:MZG11 NJC1:NJC11 NSY1:NSY11 OCU1:OCU11 OMQ1:OMQ11 OWM1:OWM11 PGI1:PGI11 PQE1:PQE11 QAA1:QAA11 QJW1:QJW11 QTS1:QTS11 RDO1:RDO11 RNK1:RNK11 RXG1:RXG11 SHC1:SHC11 SQY1:SQY11 TAU1:TAU11 TKQ1:TKQ11 TUM1:TUM11 UEI1:UEI11 UOE1:UOE11 UYA1:UYA11 VHW1:VHW11 VRS1:VRS11 WBO1:WBO11 WLK1:WLK11 WVG1:WVG11 IU1:IU11">
      <formula1>$AD$2:$AD$11</formula1>
    </dataValidation>
    <dataValidation type="list" allowBlank="1" showInputMessage="1" showErrorMessage="1" sqref="L17:L1048576 SN12:SN1048576 IR12:IR1048576 WVD12:WVD1048576 WLH12:WLH1048576 WBL12:WBL1048576 VRP12:VRP1048576 VHT12:VHT1048576 UXX12:UXX1048576 UOB12:UOB1048576 UEF12:UEF1048576 TUJ12:TUJ1048576 TKN12:TKN1048576 TAR12:TAR1048576 SQV12:SQV1048576 SGZ12:SGZ1048576 RXD12:RXD1048576 RNH12:RNH1048576 RDL12:RDL1048576 QTP12:QTP1048576 QJT12:QJT1048576 PZX12:PZX1048576 PQB12:PQB1048576 PGF12:PGF1048576 OWJ12:OWJ1048576 OMN12:OMN1048576 OCR12:OCR1048576 NSV12:NSV1048576 NIZ12:NIZ1048576 MZD12:MZD1048576 MPH12:MPH1048576 MFL12:MFL1048576 LVP12:LVP1048576 LLT12:LLT1048576 LBX12:LBX1048576 KSB12:KSB1048576 KIF12:KIF1048576 JYJ12:JYJ1048576 JON12:JON1048576 JER12:JER1048576 IUV12:IUV1048576 IKZ12:IKZ1048576 IBD12:IBD1048576 HRH12:HRH1048576 HHL12:HHL1048576 GXP12:GXP1048576 GNT12:GNT1048576 GDX12:GDX1048576 FUB12:FUB1048576 FKF12:FKF1048576 FAJ12:FAJ1048576 EQN12:EQN1048576 EGR12:EGR1048576 DWV12:DWV1048576 DMZ12:DMZ1048576 DDD12:DDD1048576 CTH12:CTH1048576 CJL12:CJL1048576 BZP12:BZP1048576 BPT12:BPT1048576 BFX12:BFX1048576 AWB12:AWB1048576 AMF12:AMF1048576 ACJ12:ACJ1048576 SO1:SO11 ACK1:ACK11 AMG1:AMG11 AWC1:AWC11 BFY1:BFY11 BPU1:BPU11 BZQ1:BZQ11 CJM1:CJM11 CTI1:CTI11 DDE1:DDE11 DNA1:DNA11 DWW1:DWW11 EGS1:EGS11 EQO1:EQO11 FAK1:FAK11 FKG1:FKG11 FUC1:FUC11 GDY1:GDY11 GNU1:GNU11 GXQ1:GXQ11 HHM1:HHM11 HRI1:HRI11 IBE1:IBE11 ILA1:ILA11 IUW1:IUW11 JES1:JES11 JOO1:JOO11 JYK1:JYK11 KIG1:KIG11 KSC1:KSC11 LBY1:LBY11 LLU1:LLU11 LVQ1:LVQ11 MFM1:MFM11 MPI1:MPI11 MZE1:MZE11 NJA1:NJA11 NSW1:NSW11 OCS1:OCS11 OMO1:OMO11 OWK1:OWK11 PGG1:PGG11 PQC1:PQC11 PZY1:PZY11 QJU1:QJU11 QTQ1:QTQ11 RDM1:RDM11 RNI1:RNI11 RXE1:RXE11 SHA1:SHA11 SQW1:SQW11 TAS1:TAS11 TKO1:TKO11 TUK1:TUK11 UEG1:UEG11 UOC1:UOC11 UXY1:UXY11 VHU1:VHU11 VRQ1:VRQ11 WBM1:WBM11 WLI1:WLI11 WVE1:WVE11 IS1:IS11">
      <formula1>$W$3:$W$11</formula1>
    </dataValidation>
    <dataValidation type="list" allowBlank="1" showInputMessage="1" showErrorMessage="1" sqref="WUV983015:WUV1048576 SG1:SG11 ACC1:ACC11 ALY1:ALY11 AVU1:AVU11 BFQ1:BFQ11 BPM1:BPM11 BZI1:BZI11 CJE1:CJE11 CTA1:CTA11 DCW1:DCW11 DMS1:DMS11 DWO1:DWO11 EGK1:EGK11 EQG1:EQG11 FAC1:FAC11 FJY1:FJY11 FTU1:FTU11 GDQ1:GDQ11 GNM1:GNM11 GXI1:GXI11 HHE1:HHE11 HRA1:HRA11 IAW1:IAW11 IKS1:IKS11 IUO1:IUO11 JEK1:JEK11 JOG1:JOG11 JYC1:JYC11 KHY1:KHY11 KRU1:KRU11 LBQ1:LBQ11 LLM1:LLM11 LVI1:LVI11 MFE1:MFE11 MPA1:MPA11 MYW1:MYW11 NIS1:NIS11 NSO1:NSO11 OCK1:OCK11 OMG1:OMG11 OWC1:OWC11 PFY1:PFY11 PPU1:PPU11 PZQ1:PZQ11 QJM1:QJM11 QTI1:QTI11 RDE1:RDE11 RNA1:RNA11 RWW1:RWW11 SGS1:SGS11 SQO1:SQO11 TAK1:TAK11 TKG1:TKG11 TUC1:TUC11 UDY1:UDY11 UNU1:UNU11 UXQ1:UXQ11 VHM1:VHM11 VRI1:VRI11 WBE1:WBE11 WLA1:WLA11 WUW1:WUW11 IK1:IK11 VRH983015:VRH1048576 VHL983015:VHL1048576 UXP983015:UXP1048576 UNT983015:UNT1048576 UDX983015:UDX1048576 TUB983015:TUB1048576 TKF983015:TKF1048576 TAJ983015:TAJ1048576 SQN983015:SQN1048576 SGR983015:SGR1048576 RWV983015:RWV1048576 RMZ983015:RMZ1048576 RDD983015:RDD1048576 QTH983015:QTH1048576 QJL983015:QJL1048576 PZP983015:PZP1048576 PPT983015:PPT1048576 PFX983015:PFX1048576 OWB983015:OWB1048576 OMF983015:OMF1048576 OCJ983015:OCJ1048576 NSN983015:NSN1048576 NIR983015:NIR1048576 MYV983015:MYV1048576 MOZ983015:MOZ1048576 MFD983015:MFD1048576 LVH983015:LVH1048576 LLL983015:LLL1048576 LBP983015:LBP1048576 KRT983015:KRT1048576 KHX983015:KHX1048576 JYB983015:JYB1048576 JOF983015:JOF1048576 JEJ983015:JEJ1048576 IUN983015:IUN1048576 IKR983015:IKR1048576 IAV983015:IAV1048576 HQZ983015:HQZ1048576 HHD983015:HHD1048576 GXH983015:GXH1048576 GNL983015:GNL1048576 GDP983015:GDP1048576 FTT983015:FTT1048576 FJX983015:FJX1048576 FAB983015:FAB1048576 EQF983015:EQF1048576 EGJ983015:EGJ1048576 DWN983015:DWN1048576 DMR983015:DMR1048576 DCV983015:DCV1048576 CSZ983015:CSZ1048576 CJD983015:CJD1048576 BZH983015:BZH1048576 BPL983015:BPL1048576 BFP983015:BFP1048576 AVT983015:AVT1048576 ALX983015:ALX1048576 ACB983015:ACB1048576 SF983015:SF1048576 IJ983015:IJ1048576 D983015:D1048576 WUV917479:WUV983013 WKZ917479:WKZ983013 WBD917479:WBD983013 VRH917479:VRH983013 VHL917479:VHL983013 UXP917479:UXP983013 UNT917479:UNT983013 UDX917479:UDX983013 TUB917479:TUB983013 TKF917479:TKF983013 TAJ917479:TAJ983013 SQN917479:SQN983013 SGR917479:SGR983013 RWV917479:RWV983013 RMZ917479:RMZ983013 RDD917479:RDD983013 QTH917479:QTH983013 QJL917479:QJL983013 PZP917479:PZP983013 PPT917479:PPT983013 PFX917479:PFX983013 OWB917479:OWB983013 OMF917479:OMF983013 OCJ917479:OCJ983013 NSN917479:NSN983013 NIR917479:NIR983013 MYV917479:MYV983013 MOZ917479:MOZ983013 MFD917479:MFD983013 LVH917479:LVH983013 LLL917479:LLL983013 LBP917479:LBP983013 KRT917479:KRT983013 KHX917479:KHX983013 JYB917479:JYB983013 JOF917479:JOF983013 JEJ917479:JEJ983013 IUN917479:IUN983013 IKR917479:IKR983013 IAV917479:IAV983013 HQZ917479:HQZ983013 HHD917479:HHD983013 GXH917479:GXH983013 GNL917479:GNL983013 GDP917479:GDP983013 FTT917479:FTT983013 FJX917479:FJX983013 FAB917479:FAB983013 EQF917479:EQF983013 EGJ917479:EGJ983013 DWN917479:DWN983013 DMR917479:DMR983013 DCV917479:DCV983013 CSZ917479:CSZ983013 CJD917479:CJD983013 BZH917479:BZH983013 BPL917479:BPL983013 BFP917479:BFP983013 AVT917479:AVT983013 ALX917479:ALX983013 ACB917479:ACB983013 SF917479:SF983013 IJ917479:IJ983013 D917479:D983013 WUV851943:WUV917477 WKZ851943:WKZ917477 WBD851943:WBD917477 VRH851943:VRH917477 VHL851943:VHL917477 UXP851943:UXP917477 UNT851943:UNT917477 UDX851943:UDX917477 TUB851943:TUB917477 TKF851943:TKF917477 TAJ851943:TAJ917477 SQN851943:SQN917477 SGR851943:SGR917477 RWV851943:RWV917477 RMZ851943:RMZ917477 RDD851943:RDD917477 QTH851943:QTH917477 QJL851943:QJL917477 PZP851943:PZP917477 PPT851943:PPT917477 PFX851943:PFX917477 OWB851943:OWB917477 OMF851943:OMF917477 OCJ851943:OCJ917477 NSN851943:NSN917477 NIR851943:NIR917477 MYV851943:MYV917477 MOZ851943:MOZ917477 MFD851943:MFD917477 LVH851943:LVH917477 LLL851943:LLL917477 LBP851943:LBP917477 KRT851943:KRT917477 KHX851943:KHX917477 JYB851943:JYB917477 JOF851943:JOF917477 JEJ851943:JEJ917477 IUN851943:IUN917477 IKR851943:IKR917477 IAV851943:IAV917477 HQZ851943:HQZ917477 HHD851943:HHD917477 GXH851943:GXH917477 GNL851943:GNL917477 GDP851943:GDP917477 FTT851943:FTT917477 FJX851943:FJX917477 FAB851943:FAB917477 EQF851943:EQF917477 EGJ851943:EGJ917477 DWN851943:DWN917477 DMR851943:DMR917477 DCV851943:DCV917477 CSZ851943:CSZ917477 CJD851943:CJD917477 BZH851943:BZH917477 BPL851943:BPL917477 BFP851943:BFP917477 AVT851943:AVT917477 ALX851943:ALX917477 ACB851943:ACB917477 SF851943:SF917477 IJ851943:IJ917477 D851943:D917477 WUV786407:WUV851941 WKZ786407:WKZ851941 WBD786407:WBD851941 VRH786407:VRH851941 VHL786407:VHL851941 UXP786407:UXP851941 UNT786407:UNT851941 UDX786407:UDX851941 TUB786407:TUB851941 TKF786407:TKF851941 TAJ786407:TAJ851941 SQN786407:SQN851941 SGR786407:SGR851941 RWV786407:RWV851941 RMZ786407:RMZ851941 RDD786407:RDD851941 QTH786407:QTH851941 QJL786407:QJL851941 PZP786407:PZP851941 PPT786407:PPT851941 PFX786407:PFX851941 OWB786407:OWB851941 OMF786407:OMF851941 OCJ786407:OCJ851941 NSN786407:NSN851941 NIR786407:NIR851941 MYV786407:MYV851941 MOZ786407:MOZ851941 MFD786407:MFD851941 LVH786407:LVH851941 LLL786407:LLL851941 LBP786407:LBP851941 KRT786407:KRT851941 KHX786407:KHX851941 JYB786407:JYB851941 JOF786407:JOF851941 JEJ786407:JEJ851941 IUN786407:IUN851941 IKR786407:IKR851941 IAV786407:IAV851941 HQZ786407:HQZ851941 HHD786407:HHD851941 GXH786407:GXH851941 GNL786407:GNL851941 GDP786407:GDP851941 FTT786407:FTT851941 FJX786407:FJX851941 FAB786407:FAB851941 EQF786407:EQF851941 EGJ786407:EGJ851941 DWN786407:DWN851941 DMR786407:DMR851941 DCV786407:DCV851941 CSZ786407:CSZ851941 CJD786407:CJD851941 BZH786407:BZH851941 BPL786407:BPL851941 BFP786407:BFP851941 AVT786407:AVT851941 ALX786407:ALX851941 ACB786407:ACB851941 SF786407:SF851941 IJ786407:IJ851941 D786407:D851941 WUV720871:WUV786405 WKZ720871:WKZ786405 WBD720871:WBD786405 VRH720871:VRH786405 VHL720871:VHL786405 UXP720871:UXP786405 UNT720871:UNT786405 UDX720871:UDX786405 TUB720871:TUB786405 TKF720871:TKF786405 TAJ720871:TAJ786405 SQN720871:SQN786405 SGR720871:SGR786405 RWV720871:RWV786405 RMZ720871:RMZ786405 RDD720871:RDD786405 QTH720871:QTH786405 QJL720871:QJL786405 PZP720871:PZP786405 PPT720871:PPT786405 PFX720871:PFX786405 OWB720871:OWB786405 OMF720871:OMF786405 OCJ720871:OCJ786405 NSN720871:NSN786405 NIR720871:NIR786405 MYV720871:MYV786405 MOZ720871:MOZ786405 MFD720871:MFD786405 LVH720871:LVH786405 LLL720871:LLL786405 LBP720871:LBP786405 KRT720871:KRT786405 KHX720871:KHX786405 JYB720871:JYB786405 JOF720871:JOF786405 JEJ720871:JEJ786405 IUN720871:IUN786405 IKR720871:IKR786405 IAV720871:IAV786405 HQZ720871:HQZ786405 HHD720871:HHD786405 GXH720871:GXH786405 GNL720871:GNL786405 GDP720871:GDP786405 FTT720871:FTT786405 FJX720871:FJX786405 FAB720871:FAB786405 EQF720871:EQF786405 EGJ720871:EGJ786405 DWN720871:DWN786405 DMR720871:DMR786405 DCV720871:DCV786405 CSZ720871:CSZ786405 CJD720871:CJD786405 BZH720871:BZH786405 BPL720871:BPL786405 BFP720871:BFP786405 AVT720871:AVT786405 ALX720871:ALX786405 ACB720871:ACB786405 SF720871:SF786405 IJ720871:IJ786405 D720871:D786405 WUV655335:WUV720869 WKZ655335:WKZ720869 WBD655335:WBD720869 VRH655335:VRH720869 VHL655335:VHL720869 UXP655335:UXP720869 UNT655335:UNT720869 UDX655335:UDX720869 TUB655335:TUB720869 TKF655335:TKF720869 TAJ655335:TAJ720869 SQN655335:SQN720869 SGR655335:SGR720869 RWV655335:RWV720869 RMZ655335:RMZ720869 RDD655335:RDD720869 QTH655335:QTH720869 QJL655335:QJL720869 PZP655335:PZP720869 PPT655335:PPT720869 PFX655335:PFX720869 OWB655335:OWB720869 OMF655335:OMF720869 OCJ655335:OCJ720869 NSN655335:NSN720869 NIR655335:NIR720869 MYV655335:MYV720869 MOZ655335:MOZ720869 MFD655335:MFD720869 LVH655335:LVH720869 LLL655335:LLL720869 LBP655335:LBP720869 KRT655335:KRT720869 KHX655335:KHX720869 JYB655335:JYB720869 JOF655335:JOF720869 JEJ655335:JEJ720869 IUN655335:IUN720869 IKR655335:IKR720869 IAV655335:IAV720869 HQZ655335:HQZ720869 HHD655335:HHD720869 GXH655335:GXH720869 GNL655335:GNL720869 GDP655335:GDP720869 FTT655335:FTT720869 FJX655335:FJX720869 FAB655335:FAB720869 EQF655335:EQF720869 EGJ655335:EGJ720869 DWN655335:DWN720869 DMR655335:DMR720869 DCV655335:DCV720869 CSZ655335:CSZ720869 CJD655335:CJD720869 BZH655335:BZH720869 BPL655335:BPL720869 BFP655335:BFP720869 AVT655335:AVT720869 ALX655335:ALX720869 ACB655335:ACB720869 SF655335:SF720869 IJ655335:IJ720869 D655335:D720869 WUV589799:WUV655333 WKZ589799:WKZ655333 WBD589799:WBD655333 VRH589799:VRH655333 VHL589799:VHL655333 UXP589799:UXP655333 UNT589799:UNT655333 UDX589799:UDX655333 TUB589799:TUB655333 TKF589799:TKF655333 TAJ589799:TAJ655333 SQN589799:SQN655333 SGR589799:SGR655333 RWV589799:RWV655333 RMZ589799:RMZ655333 RDD589799:RDD655333 QTH589799:QTH655333 QJL589799:QJL655333 PZP589799:PZP655333 PPT589799:PPT655333 PFX589799:PFX655333 OWB589799:OWB655333 OMF589799:OMF655333 OCJ589799:OCJ655333 NSN589799:NSN655333 NIR589799:NIR655333 MYV589799:MYV655333 MOZ589799:MOZ655333 MFD589799:MFD655333 LVH589799:LVH655333 LLL589799:LLL655333 LBP589799:LBP655333 KRT589799:KRT655333 KHX589799:KHX655333 JYB589799:JYB655333 JOF589799:JOF655333 JEJ589799:JEJ655333 IUN589799:IUN655333 IKR589799:IKR655333 IAV589799:IAV655333 HQZ589799:HQZ655333 HHD589799:HHD655333 GXH589799:GXH655333 GNL589799:GNL655333 GDP589799:GDP655333 FTT589799:FTT655333 FJX589799:FJX655333 FAB589799:FAB655333 EQF589799:EQF655333 EGJ589799:EGJ655333 DWN589799:DWN655333 DMR589799:DMR655333 DCV589799:DCV655333 CSZ589799:CSZ655333 CJD589799:CJD655333 BZH589799:BZH655333 BPL589799:BPL655333 BFP589799:BFP655333 AVT589799:AVT655333 ALX589799:ALX655333 ACB589799:ACB655333 SF589799:SF655333 IJ589799:IJ655333 D589799:D655333 WUV524263:WUV589797 WKZ524263:WKZ589797 WBD524263:WBD589797 VRH524263:VRH589797 VHL524263:VHL589797 UXP524263:UXP589797 UNT524263:UNT589797 UDX524263:UDX589797 TUB524263:TUB589797 TKF524263:TKF589797 TAJ524263:TAJ589797 SQN524263:SQN589797 SGR524263:SGR589797 RWV524263:RWV589797 RMZ524263:RMZ589797 RDD524263:RDD589797 QTH524263:QTH589797 QJL524263:QJL589797 PZP524263:PZP589797 PPT524263:PPT589797 PFX524263:PFX589797 OWB524263:OWB589797 OMF524263:OMF589797 OCJ524263:OCJ589797 NSN524263:NSN589797 NIR524263:NIR589797 MYV524263:MYV589797 MOZ524263:MOZ589797 MFD524263:MFD589797 LVH524263:LVH589797 LLL524263:LLL589797 LBP524263:LBP589797 KRT524263:KRT589797 KHX524263:KHX589797 JYB524263:JYB589797 JOF524263:JOF589797 JEJ524263:JEJ589797 IUN524263:IUN589797 IKR524263:IKR589797 IAV524263:IAV589797 HQZ524263:HQZ589797 HHD524263:HHD589797 GXH524263:GXH589797 GNL524263:GNL589797 GDP524263:GDP589797 FTT524263:FTT589797 FJX524263:FJX589797 FAB524263:FAB589797 EQF524263:EQF589797 EGJ524263:EGJ589797 DWN524263:DWN589797 DMR524263:DMR589797 DCV524263:DCV589797 CSZ524263:CSZ589797 CJD524263:CJD589797 BZH524263:BZH589797 BPL524263:BPL589797 BFP524263:BFP589797 AVT524263:AVT589797 ALX524263:ALX589797 ACB524263:ACB589797 SF524263:SF589797 IJ524263:IJ589797 D524263:D589797 WUV458727:WUV524261 WKZ458727:WKZ524261 WBD458727:WBD524261 VRH458727:VRH524261 VHL458727:VHL524261 UXP458727:UXP524261 UNT458727:UNT524261 UDX458727:UDX524261 TUB458727:TUB524261 TKF458727:TKF524261 TAJ458727:TAJ524261 SQN458727:SQN524261 SGR458727:SGR524261 RWV458727:RWV524261 RMZ458727:RMZ524261 RDD458727:RDD524261 QTH458727:QTH524261 QJL458727:QJL524261 PZP458727:PZP524261 PPT458727:PPT524261 PFX458727:PFX524261 OWB458727:OWB524261 OMF458727:OMF524261 OCJ458727:OCJ524261 NSN458727:NSN524261 NIR458727:NIR524261 MYV458727:MYV524261 MOZ458727:MOZ524261 MFD458727:MFD524261 LVH458727:LVH524261 LLL458727:LLL524261 LBP458727:LBP524261 KRT458727:KRT524261 KHX458727:KHX524261 JYB458727:JYB524261 JOF458727:JOF524261 JEJ458727:JEJ524261 IUN458727:IUN524261 IKR458727:IKR524261 IAV458727:IAV524261 HQZ458727:HQZ524261 HHD458727:HHD524261 GXH458727:GXH524261 GNL458727:GNL524261 GDP458727:GDP524261 FTT458727:FTT524261 FJX458727:FJX524261 FAB458727:FAB524261 EQF458727:EQF524261 EGJ458727:EGJ524261 DWN458727:DWN524261 DMR458727:DMR524261 DCV458727:DCV524261 CSZ458727:CSZ524261 CJD458727:CJD524261 BZH458727:BZH524261 BPL458727:BPL524261 BFP458727:BFP524261 AVT458727:AVT524261 ALX458727:ALX524261 ACB458727:ACB524261 SF458727:SF524261 IJ458727:IJ524261 D458727:D524261 WUV393191:WUV458725 WKZ393191:WKZ458725 WBD393191:WBD458725 VRH393191:VRH458725 VHL393191:VHL458725 UXP393191:UXP458725 UNT393191:UNT458725 UDX393191:UDX458725 TUB393191:TUB458725 TKF393191:TKF458725 TAJ393191:TAJ458725 SQN393191:SQN458725 SGR393191:SGR458725 RWV393191:RWV458725 RMZ393191:RMZ458725 RDD393191:RDD458725 QTH393191:QTH458725 QJL393191:QJL458725 PZP393191:PZP458725 PPT393191:PPT458725 PFX393191:PFX458725 OWB393191:OWB458725 OMF393191:OMF458725 OCJ393191:OCJ458725 NSN393191:NSN458725 NIR393191:NIR458725 MYV393191:MYV458725 MOZ393191:MOZ458725 MFD393191:MFD458725 LVH393191:LVH458725 LLL393191:LLL458725 LBP393191:LBP458725 KRT393191:KRT458725 KHX393191:KHX458725 JYB393191:JYB458725 JOF393191:JOF458725 JEJ393191:JEJ458725 IUN393191:IUN458725 IKR393191:IKR458725 IAV393191:IAV458725 HQZ393191:HQZ458725 HHD393191:HHD458725 GXH393191:GXH458725 GNL393191:GNL458725 GDP393191:GDP458725 FTT393191:FTT458725 FJX393191:FJX458725 FAB393191:FAB458725 EQF393191:EQF458725 EGJ393191:EGJ458725 DWN393191:DWN458725 DMR393191:DMR458725 DCV393191:DCV458725 CSZ393191:CSZ458725 CJD393191:CJD458725 BZH393191:BZH458725 BPL393191:BPL458725 BFP393191:BFP458725 AVT393191:AVT458725 ALX393191:ALX458725 ACB393191:ACB458725 SF393191:SF458725 IJ393191:IJ458725 D393191:D458725 WUV327655:WUV393189 WKZ327655:WKZ393189 WBD327655:WBD393189 VRH327655:VRH393189 VHL327655:VHL393189 UXP327655:UXP393189 UNT327655:UNT393189 UDX327655:UDX393189 TUB327655:TUB393189 TKF327655:TKF393189 TAJ327655:TAJ393189 SQN327655:SQN393189 SGR327655:SGR393189 RWV327655:RWV393189 RMZ327655:RMZ393189 RDD327655:RDD393189 QTH327655:QTH393189 QJL327655:QJL393189 PZP327655:PZP393189 PPT327655:PPT393189 PFX327655:PFX393189 OWB327655:OWB393189 OMF327655:OMF393189 OCJ327655:OCJ393189 NSN327655:NSN393189 NIR327655:NIR393189 MYV327655:MYV393189 MOZ327655:MOZ393189 MFD327655:MFD393189 LVH327655:LVH393189 LLL327655:LLL393189 LBP327655:LBP393189 KRT327655:KRT393189 KHX327655:KHX393189 JYB327655:JYB393189 JOF327655:JOF393189 JEJ327655:JEJ393189 IUN327655:IUN393189 IKR327655:IKR393189 IAV327655:IAV393189 HQZ327655:HQZ393189 HHD327655:HHD393189 GXH327655:GXH393189 GNL327655:GNL393189 GDP327655:GDP393189 FTT327655:FTT393189 FJX327655:FJX393189 FAB327655:FAB393189 EQF327655:EQF393189 EGJ327655:EGJ393189 DWN327655:DWN393189 DMR327655:DMR393189 DCV327655:DCV393189 CSZ327655:CSZ393189 CJD327655:CJD393189 BZH327655:BZH393189 BPL327655:BPL393189 BFP327655:BFP393189 AVT327655:AVT393189 ALX327655:ALX393189 ACB327655:ACB393189 SF327655:SF393189 IJ327655:IJ393189 D327655:D393189 WUV262119:WUV327653 WKZ262119:WKZ327653 WBD262119:WBD327653 VRH262119:VRH327653 VHL262119:VHL327653 UXP262119:UXP327653 UNT262119:UNT327653 UDX262119:UDX327653 TUB262119:TUB327653 TKF262119:TKF327653 TAJ262119:TAJ327653 SQN262119:SQN327653 SGR262119:SGR327653 RWV262119:RWV327653 RMZ262119:RMZ327653 RDD262119:RDD327653 QTH262119:QTH327653 QJL262119:QJL327653 PZP262119:PZP327653 PPT262119:PPT327653 PFX262119:PFX327653 OWB262119:OWB327653 OMF262119:OMF327653 OCJ262119:OCJ327653 NSN262119:NSN327653 NIR262119:NIR327653 MYV262119:MYV327653 MOZ262119:MOZ327653 MFD262119:MFD327653 LVH262119:LVH327653 LLL262119:LLL327653 LBP262119:LBP327653 KRT262119:KRT327653 KHX262119:KHX327653 JYB262119:JYB327653 JOF262119:JOF327653 JEJ262119:JEJ327653 IUN262119:IUN327653 IKR262119:IKR327653 IAV262119:IAV327653 HQZ262119:HQZ327653 HHD262119:HHD327653 GXH262119:GXH327653 GNL262119:GNL327653 GDP262119:GDP327653 FTT262119:FTT327653 FJX262119:FJX327653 FAB262119:FAB327653 EQF262119:EQF327653 EGJ262119:EGJ327653 DWN262119:DWN327653 DMR262119:DMR327653 DCV262119:DCV327653 CSZ262119:CSZ327653 CJD262119:CJD327653 BZH262119:BZH327653 BPL262119:BPL327653 BFP262119:BFP327653 AVT262119:AVT327653 ALX262119:ALX327653 ACB262119:ACB327653 SF262119:SF327653 IJ262119:IJ327653 D262119:D327653 WUV196583:WUV262117 WKZ196583:WKZ262117 WBD196583:WBD262117 VRH196583:VRH262117 VHL196583:VHL262117 UXP196583:UXP262117 UNT196583:UNT262117 UDX196583:UDX262117 TUB196583:TUB262117 TKF196583:TKF262117 TAJ196583:TAJ262117 SQN196583:SQN262117 SGR196583:SGR262117 RWV196583:RWV262117 RMZ196583:RMZ262117 RDD196583:RDD262117 QTH196583:QTH262117 QJL196583:QJL262117 PZP196583:PZP262117 PPT196583:PPT262117 PFX196583:PFX262117 OWB196583:OWB262117 OMF196583:OMF262117 OCJ196583:OCJ262117 NSN196583:NSN262117 NIR196583:NIR262117 MYV196583:MYV262117 MOZ196583:MOZ262117 MFD196583:MFD262117 LVH196583:LVH262117 LLL196583:LLL262117 LBP196583:LBP262117 KRT196583:KRT262117 KHX196583:KHX262117 JYB196583:JYB262117 JOF196583:JOF262117 JEJ196583:JEJ262117 IUN196583:IUN262117 IKR196583:IKR262117 IAV196583:IAV262117 HQZ196583:HQZ262117 HHD196583:HHD262117 GXH196583:GXH262117 GNL196583:GNL262117 GDP196583:GDP262117 FTT196583:FTT262117 FJX196583:FJX262117 FAB196583:FAB262117 EQF196583:EQF262117 EGJ196583:EGJ262117 DWN196583:DWN262117 DMR196583:DMR262117 DCV196583:DCV262117 CSZ196583:CSZ262117 CJD196583:CJD262117 BZH196583:BZH262117 BPL196583:BPL262117 BFP196583:BFP262117 AVT196583:AVT262117 ALX196583:ALX262117 ACB196583:ACB262117 SF196583:SF262117 IJ196583:IJ262117 D196583:D262117 WUV131047:WUV196581 WKZ131047:WKZ196581 WBD131047:WBD196581 VRH131047:VRH196581 VHL131047:VHL196581 UXP131047:UXP196581 UNT131047:UNT196581 UDX131047:UDX196581 TUB131047:TUB196581 TKF131047:TKF196581 TAJ131047:TAJ196581 SQN131047:SQN196581 SGR131047:SGR196581 RWV131047:RWV196581 RMZ131047:RMZ196581 RDD131047:RDD196581 QTH131047:QTH196581 QJL131047:QJL196581 PZP131047:PZP196581 PPT131047:PPT196581 PFX131047:PFX196581 OWB131047:OWB196581 OMF131047:OMF196581 OCJ131047:OCJ196581 NSN131047:NSN196581 NIR131047:NIR196581 MYV131047:MYV196581 MOZ131047:MOZ196581 MFD131047:MFD196581 LVH131047:LVH196581 LLL131047:LLL196581 LBP131047:LBP196581 KRT131047:KRT196581 KHX131047:KHX196581 JYB131047:JYB196581 JOF131047:JOF196581 JEJ131047:JEJ196581 IUN131047:IUN196581 IKR131047:IKR196581 IAV131047:IAV196581 HQZ131047:HQZ196581 HHD131047:HHD196581 GXH131047:GXH196581 GNL131047:GNL196581 GDP131047:GDP196581 FTT131047:FTT196581 FJX131047:FJX196581 FAB131047:FAB196581 EQF131047:EQF196581 EGJ131047:EGJ196581 DWN131047:DWN196581 DMR131047:DMR196581 DCV131047:DCV196581 CSZ131047:CSZ196581 CJD131047:CJD196581 BZH131047:BZH196581 BPL131047:BPL196581 BFP131047:BFP196581 AVT131047:AVT196581 ALX131047:ALX196581 ACB131047:ACB196581 SF131047:SF196581 IJ131047:IJ196581 D131047:D196581 WUV65511:WUV131045 WKZ65511:WKZ131045 WBD65511:WBD131045 VRH65511:VRH131045 VHL65511:VHL131045 UXP65511:UXP131045 UNT65511:UNT131045 UDX65511:UDX131045 TUB65511:TUB131045 TKF65511:TKF131045 TAJ65511:TAJ131045 SQN65511:SQN131045 SGR65511:SGR131045 RWV65511:RWV131045 RMZ65511:RMZ131045 RDD65511:RDD131045 QTH65511:QTH131045 QJL65511:QJL131045 PZP65511:PZP131045 PPT65511:PPT131045 PFX65511:PFX131045 OWB65511:OWB131045 OMF65511:OMF131045 OCJ65511:OCJ131045 NSN65511:NSN131045 NIR65511:NIR131045 MYV65511:MYV131045 MOZ65511:MOZ131045 MFD65511:MFD131045 LVH65511:LVH131045 LLL65511:LLL131045 LBP65511:LBP131045 KRT65511:KRT131045 KHX65511:KHX131045 JYB65511:JYB131045 JOF65511:JOF131045 JEJ65511:JEJ131045 IUN65511:IUN131045 IKR65511:IKR131045 IAV65511:IAV131045 HQZ65511:HQZ131045 HHD65511:HHD131045 GXH65511:GXH131045 GNL65511:GNL131045 GDP65511:GDP131045 FTT65511:FTT131045 FJX65511:FJX131045 FAB65511:FAB131045 EQF65511:EQF131045 EGJ65511:EGJ131045 DWN65511:DWN131045 DMR65511:DMR131045 DCV65511:DCV131045 CSZ65511:CSZ131045 CJD65511:CJD131045 BZH65511:BZH131045 BPL65511:BPL131045 BFP65511:BFP131045 AVT65511:AVT131045 ALX65511:ALX131045 ACB65511:ACB131045 SF65511:SF131045 IJ65511:IJ131045 D65511:D131045 WKZ983015:WKZ1048576 WBD983015:WBD1048576 D17:D65509 IJ12:IJ65509 WUV12:WUV65509 WKZ12:WKZ65509 WBD12:WBD65509 VRH12:VRH65509 VHL12:VHL65509 UXP12:UXP65509 UNT12:UNT65509 UDX12:UDX65509 TUB12:TUB65509 TKF12:TKF65509 TAJ12:TAJ65509 SQN12:SQN65509 SGR12:SGR65509 RWV12:RWV65509 RMZ12:RMZ65509 RDD12:RDD65509 QTH12:QTH65509 QJL12:QJL65509 PZP12:PZP65509 PPT12:PPT65509 PFX12:PFX65509 OWB12:OWB65509 OMF12:OMF65509 OCJ12:OCJ65509 NSN12:NSN65509 NIR12:NIR65509 MYV12:MYV65509 MOZ12:MOZ65509 MFD12:MFD65509 LVH12:LVH65509 LLL12:LLL65509 LBP12:LBP65509 KRT12:KRT65509 KHX12:KHX65509 JYB12:JYB65509 JOF12:JOF65509 JEJ12:JEJ65509 IUN12:IUN65509 IKR12:IKR65509 IAV12:IAV65509 HQZ12:HQZ65509 HHD12:HHD65509 GXH12:GXH65509 GNL12:GNL65509 GDP12:GDP65509 FTT12:FTT65509 FJX12:FJX65509 FAB12:FAB65509 EQF12:EQF65509 EGJ12:EGJ65509 DWN12:DWN65509 DMR12:DMR65509 DCV12:DCV65509 CSZ12:CSZ65509 CJD12:CJD65509 BZH12:BZH65509 BPL12:BPL65509 BFP12:BFP65509 AVT12:AVT65509 ALX12:ALX65509 ACB12:ACB65509 SF12:SF65509">
      <formula1>$Y$1:$Y$11</formula1>
    </dataValidation>
    <dataValidation type="list" allowBlank="1" showInputMessage="1" showErrorMessage="1" sqref="A2:A11 IH1:IH11 WKW12:WKW1048576 WBA12:WBA1048576 VRE12:VRE1048576 VHI12:VHI1048576 UXM12:UXM1048576 UNQ12:UNQ1048576 UDU12:UDU1048576 TTY12:TTY1048576 TKC12:TKC1048576 TAG12:TAG1048576 SQK12:SQK1048576 SGO12:SGO1048576 RWS12:RWS1048576 RMW12:RMW1048576 RDA12:RDA1048576 QTE12:QTE1048576 QJI12:QJI1048576 PZM12:PZM1048576 PPQ12:PPQ1048576 PFU12:PFU1048576 OVY12:OVY1048576 OMC12:OMC1048576 OCG12:OCG1048576 NSK12:NSK1048576 NIO12:NIO1048576 MYS12:MYS1048576 MOW12:MOW1048576 MFA12:MFA1048576 LVE12:LVE1048576 LLI12:LLI1048576 LBM12:LBM1048576 KRQ12:KRQ1048576 KHU12:KHU1048576 JXY12:JXY1048576 JOC12:JOC1048576 JEG12:JEG1048576 IUK12:IUK1048576 IKO12:IKO1048576 IAS12:IAS1048576 HQW12:HQW1048576 HHA12:HHA1048576 GXE12:GXE1048576 GNI12:GNI1048576 GDM12:GDM1048576 FTQ12:FTQ1048576 FJU12:FJU1048576 EZY12:EZY1048576 EQC12:EQC1048576 EGG12:EGG1048576 DWK12:DWK1048576 DMO12:DMO1048576 DCS12:DCS1048576 CSW12:CSW1048576 CJA12:CJA1048576 BZE12:BZE1048576 BPI12:BPI1048576 BFM12:BFM1048576 AVQ12:AVQ1048576 ALU12:ALU1048576 ABY12:ABY1048576 SC12:SC1048576 IG12:IG1048576 WUS12:WUS1048576 WUT1:WUT11 WKX1:WKX11 WBB1:WBB11 VRF1:VRF11 VHJ1:VHJ11 UXN1:UXN11 UNR1:UNR11 UDV1:UDV11 TTZ1:TTZ11 TKD1:TKD11 TAH1:TAH11 SQL1:SQL11 SGP1:SGP11 RWT1:RWT11 RMX1:RMX11 RDB1:RDB11 QTF1:QTF11 QJJ1:QJJ11 PZN1:PZN11 PPR1:PPR11 PFV1:PFV11 OVZ1:OVZ11 OMD1:OMD11 OCH1:OCH11 NSL1:NSL11 NIP1:NIP11 MYT1:MYT11 MOX1:MOX11 MFB1:MFB11 LVF1:LVF11 LLJ1:LLJ11 LBN1:LBN11 KRR1:KRR11 KHV1:KHV11 JXZ1:JXZ11 JOD1:JOD11 JEH1:JEH11 IUL1:IUL11 IKP1:IKP11 IAT1:IAT11 HQX1:HQX11 HHB1:HHB11 GXF1:GXF11 GNJ1:GNJ11 GDN1:GDN11 FTR1:FTR11 FJV1:FJV11 EZZ1:EZZ11 EQD1:EQD11 EGH1:EGH11 DWL1:DWL11 DMP1:DMP11 DCT1:DCT11 CSX1:CSX11 CJB1:CJB11 BZF1:BZF11 BPJ1:BPJ11 BFN1:BFN11 AVR1:AVR11 ALV1:ALV11 ABZ1:ABZ11 SD1:SD11 A34:A1048576">
      <formula1>$Q$1:$Q$2</formula1>
    </dataValidation>
    <dataValidation type="list" allowBlank="1" showInputMessage="1" showErrorMessage="1" sqref="H17:H1048576 WVG12:WVG1048576 WBO12:WBO1048576 VRS12:VRS1048576 VHW12:VHW1048576 UYA12:UYA1048576 UOE12:UOE1048576 UEI12:UEI1048576 TUM12:TUM1048576 TKQ12:TKQ1048576 TAU12:TAU1048576 SQY12:SQY1048576 SHC12:SHC1048576 RXG12:RXG1048576 RNK12:RNK1048576 RDO12:RDO1048576 QTS12:QTS1048576 QJW12:QJW1048576 QAA12:QAA1048576 PQE12:PQE1048576 PGI12:PGI1048576 OWM12:OWM1048576 OMQ12:OMQ1048576 OCU12:OCU1048576 NSY12:NSY1048576 NJC12:NJC1048576 MZG12:MZG1048576 MPK12:MPK1048576 MFO12:MFO1048576 LVS12:LVS1048576 LLW12:LLW1048576 LCA12:LCA1048576 KSE12:KSE1048576 KII12:KII1048576 JYM12:JYM1048576 JOQ12:JOQ1048576 JEU12:JEU1048576 IUY12:IUY1048576 ILC12:ILC1048576 IBG12:IBG1048576 HRK12:HRK1048576 HHO12:HHO1048576 GXS12:GXS1048576 GNW12:GNW1048576 GEA12:GEA1048576 FUE12:FUE1048576 FKI12:FKI1048576 FAM12:FAM1048576 EQQ12:EQQ1048576 EGU12:EGU1048576 DWY12:DWY1048576 DNC12:DNC1048576 DDG12:DDG1048576 CTK12:CTK1048576 CJO12:CJO1048576 BZS12:BZS1048576 BPW12:BPW1048576 BGA12:BGA1048576 AWE12:AWE1048576 AMI12:AMI1048576 ACM12:ACM1048576 SQ12:SQ1048576 IU12:IU1048576 WLK12:WLK1048576 WLL1:WLL11 WBP1:WBP11 VRT1:VRT11 VHX1:VHX11 UYB1:UYB11 UOF1:UOF11 UEJ1:UEJ11 TUN1:TUN11 TKR1:TKR11 TAV1:TAV11 SQZ1:SQZ11 SHD1:SHD11 RXH1:RXH11 RNL1:RNL11 RDP1:RDP11 QTT1:QTT11 QJX1:QJX11 QAB1:QAB11 PQF1:PQF11 PGJ1:PGJ11 OWN1:OWN11 OMR1:OMR11 OCV1:OCV11 NSZ1:NSZ11 NJD1:NJD11 MZH1:MZH11 MPL1:MPL11 MFP1:MFP11 LVT1:LVT11 LLX1:LLX11 LCB1:LCB11 KSF1:KSF11 KIJ1:KIJ11 JYN1:JYN11 JOR1:JOR11 JEV1:JEV11 IUZ1:IUZ11 ILD1:ILD11 IBH1:IBH11 HRL1:HRL11 HHP1:HHP11 GXT1:GXT11 GNX1:GNX11 GEB1:GEB11 FUF1:FUF11 FKJ1:FKJ11 FAN1:FAN11 EQR1:EQR11 EGV1:EGV11 DWZ1:DWZ11 DND1:DND11 DDH1:DDH11 CTL1:CTL11 CJP1:CJP11 BZT1:BZT11 BPX1:BPX11 BGB1:BGB11 AWF1:AWF11 AMJ1:AMJ11 ACN1:ACN11 SR1:SR11 IV1:IV11 WVH1:WVH11">
      <formula1>$AC$1:$AC$7</formula1>
    </dataValidation>
    <dataValidation type="list" allowBlank="1" showInputMessage="1" showErrorMessage="1" sqref="I17:I1048576 WVH12:WVH1048576 WBP12:WBP1048576 VRT12:VRT1048576 VHX12:VHX1048576 UYB12:UYB1048576 UOF12:UOF1048576 UEJ12:UEJ1048576 TUN12:TUN1048576 TKR12:TKR1048576 TAV12:TAV1048576 SQZ12:SQZ1048576 SHD12:SHD1048576 RXH12:RXH1048576 RNL12:RNL1048576 RDP12:RDP1048576 QTT12:QTT1048576 QJX12:QJX1048576 QAB12:QAB1048576 PQF12:PQF1048576 PGJ12:PGJ1048576 OWN12:OWN1048576 OMR12:OMR1048576 OCV12:OCV1048576 NSZ12:NSZ1048576 NJD12:NJD1048576 MZH12:MZH1048576 MPL12:MPL1048576 MFP12:MFP1048576 LVT12:LVT1048576 LLX12:LLX1048576 LCB12:LCB1048576 KSF12:KSF1048576 KIJ12:KIJ1048576 JYN12:JYN1048576 JOR12:JOR1048576 JEV12:JEV1048576 IUZ12:IUZ1048576 ILD12:ILD1048576 IBH12:IBH1048576 HRL12:HRL1048576 HHP12:HHP1048576 GXT12:GXT1048576 GNX12:GNX1048576 GEB12:GEB1048576 FUF12:FUF1048576 FKJ12:FKJ1048576 FAN12:FAN1048576 EQR12:EQR1048576 EGV12:EGV1048576 DWZ12:DWZ1048576 DND12:DND1048576 DDH12:DDH1048576 CTL12:CTL1048576 CJP12:CJP1048576 BZT12:BZT1048576 BPX12:BPX1048576 BGB12:BGB1048576 AWF12:AWF1048576 AMJ12:AMJ1048576 ACN12:ACN1048576 SR12:SR1048576 IV12:IV1048576 WLL12:WLL1048576 WVE12:WVE1048576 WLI12:WLI1048576 WBM12:WBM1048576 VRQ12:VRQ1048576 VHU12:VHU1048576 UXY12:UXY1048576 UOC12:UOC1048576 UEG12:UEG1048576 TUK12:TUK1048576 TKO12:TKO1048576 TAS12:TAS1048576 SQW12:SQW1048576 SHA12:SHA1048576 RXE12:RXE1048576 RNI12:RNI1048576 RDM12:RDM1048576 QTQ12:QTQ1048576 QJU12:QJU1048576 PZY12:PZY1048576 PQC12:PQC1048576 PGG12:PGG1048576 OWK12:OWK1048576 OMO12:OMO1048576 OCS12:OCS1048576 NSW12:NSW1048576 NJA12:NJA1048576 MZE12:MZE1048576 MPI12:MPI1048576 MFM12:MFM1048576 LVQ12:LVQ1048576 LLU12:LLU1048576 LBY12:LBY1048576 KSC12:KSC1048576 KIG12:KIG1048576 JYK12:JYK1048576 JOO12:JOO1048576 JES12:JES1048576 IUW12:IUW1048576 ILA12:ILA1048576 IBE12:IBE1048576 HRI12:HRI1048576 HHM12:HHM1048576 GXQ12:GXQ1048576 GNU12:GNU1048576 GDY12:GDY1048576 FUC12:FUC1048576 FKG12:FKG1048576 FAK12:FAK1048576 EQO12:EQO1048576 EGS12:EGS1048576 DWW12:DWW1048576 DNA12:DNA1048576 DDE12:DDE1048576 CTI12:CTI1048576 CJM12:CJM1048576 BZQ12:BZQ1048576 BPU12:BPU1048576 BFY12:BFY1048576 AWC12:AWC1048576 AMG12:AMG1048576 ACK12:ACK1048576 SO12:SO1048576 IS12:IS1048576 WLM1:WLM11 WBQ1:WBQ11 VRU1:VRU11 VHY1:VHY11 UYC1:UYC11 UOG1:UOG11 UEK1:UEK11 TUO1:TUO11 TKS1:TKS11 TAW1:TAW11 SRA1:SRA11 SHE1:SHE11 RXI1:RXI11 RNM1:RNM11 RDQ1:RDQ11 QTU1:QTU11 QJY1:QJY11 QAC1:QAC11 PQG1:PQG11 PGK1:PGK11 OWO1:OWO11 OMS1:OMS11 OCW1:OCW11 NTA1:NTA11 NJE1:NJE11 MZI1:MZI11 MPM1:MPM11 MFQ1:MFQ11 LVU1:LVU11 LLY1:LLY11 LCC1:LCC11 KSG1:KSG11 KIK1:KIK11 JYO1:JYO11 JOS1:JOS11 JEW1:JEW11 IVA1:IVA11 ILE1:ILE11 IBI1:IBI11 HRM1:HRM11 HHQ1:HHQ11 GXU1:GXU11 GNY1:GNY11 GEC1:GEC11 FUG1:FUG11 FKK1:FKK11 FAO1:FAO11 EQS1:EQS11 EGW1:EGW11 DXA1:DXA11 DNE1:DNE11 DDI1:DDI11 CTM1:CTM11 CJQ1:CJQ11 BZU1:BZU11 BPY1:BPY11 BGC1:BGC11 AWG1:AWG11 AMK1:AMK11 ACO1:ACO11 SS1:SS11 IW1:IW11 WVI1:WVI11 WVF1:WVF11 WLJ1:WLJ11 WBN1:WBN11 VRR1:VRR11 VHV1:VHV11 UXZ1:UXZ11 UOD1:UOD11 UEH1:UEH11 TUL1:TUL11 TKP1:TKP11 TAT1:TAT11 SQX1:SQX11 SHB1:SHB11 RXF1:RXF11 RNJ1:RNJ11 RDN1:RDN11 QTR1:QTR11 QJV1:QJV11 PZZ1:PZZ11 PQD1:PQD11 PGH1:PGH11 OWL1:OWL11 OMP1:OMP11 OCT1:OCT11 NSX1:NSX11 NJB1:NJB11 MZF1:MZF11 MPJ1:MPJ11 MFN1:MFN11 LVR1:LVR11 LLV1:LLV11 LBZ1:LBZ11 KSD1:KSD11 KIH1:KIH11 JYL1:JYL11 JOP1:JOP11 JET1:JET11 IUX1:IUX11 ILB1:ILB11 IBF1:IBF11 HRJ1:HRJ11 HHN1:HHN11 GXR1:GXR11 GNV1:GNV11 GDZ1:GDZ11 FUD1:FUD11 FKH1:FKH11 FAL1:FAL11 EQP1:EQP11 EGT1:EGT11 DWX1:DWX11 DNB1:DNB11 DDF1:DDF11 CTJ1:CTJ11 CJN1:CJN11 BZR1:BZR11 BPV1:BPV11 BFZ1:BFZ11 AWD1:AWD11 AMH1:AMH11 ACL1:ACL11 SP1:SP11 IT1:IT11">
      <formula1>$AB$1:$AB$2</formula1>
    </dataValidation>
    <dataValidation type="list" allowBlank="1" showInputMessage="1" showErrorMessage="1" sqref="C17:C1048576 WBC12:WBC1048576 VRG12:VRG1048576 VHK12:VHK1048576 UXO12:UXO1048576 UNS12:UNS1048576 UDW12:UDW1048576 TUA12:TUA1048576 TKE12:TKE1048576 TAI12:TAI1048576 SQM12:SQM1048576 SGQ12:SGQ1048576 RWU12:RWU1048576 RMY12:RMY1048576 RDC12:RDC1048576 QTG12:QTG1048576 QJK12:QJK1048576 PZO12:PZO1048576 PPS12:PPS1048576 PFW12:PFW1048576 OWA12:OWA1048576 OME12:OME1048576 OCI12:OCI1048576 NSM12:NSM1048576 NIQ12:NIQ1048576 MYU12:MYU1048576 MOY12:MOY1048576 MFC12:MFC1048576 LVG12:LVG1048576 LLK12:LLK1048576 LBO12:LBO1048576 KRS12:KRS1048576 KHW12:KHW1048576 JYA12:JYA1048576 JOE12:JOE1048576 JEI12:JEI1048576 IUM12:IUM1048576 IKQ12:IKQ1048576 IAU12:IAU1048576 HQY12:HQY1048576 HHC12:HHC1048576 GXG12:GXG1048576 GNK12:GNK1048576 GDO12:GDO1048576 FTS12:FTS1048576 FJW12:FJW1048576 FAA12:FAA1048576 EQE12:EQE1048576 EGI12:EGI1048576 DWM12:DWM1048576 DMQ12:DMQ1048576 DCU12:DCU1048576 CSY12:CSY1048576 CJC12:CJC1048576 BZG12:BZG1048576 BPK12:BPK1048576 BFO12:BFO1048576 AVS12:AVS1048576 ALW12:ALW1048576 ACA12:ACA1048576 SE12:SE1048576 II12:II1048576 WUU12:WUU1048576 WKY12:WKY1048576 IJ1:IJ11 SF1:SF11 ACB1:ACB11 ALX1:ALX11 AVT1:AVT11 BFP1:BFP11 BPL1:BPL11 BZH1:BZH11 CJD1:CJD11 CSZ1:CSZ11 DCV1:DCV11 DMR1:DMR11 DWN1:DWN11 EGJ1:EGJ11 EQF1:EQF11 FAB1:FAB11 FJX1:FJX11 FTT1:FTT11 GDP1:GDP11 GNL1:GNL11 GXH1:GXH11 HHD1:HHD11 HQZ1:HQZ11 IAV1:IAV11 IKR1:IKR11 IUN1:IUN11 JEJ1:JEJ11 JOF1:JOF11 JYB1:JYB11 KHX1:KHX11 KRT1:KRT11 LBP1:LBP11 LLL1:LLL11 LVH1:LVH11 MFD1:MFD11 MOZ1:MOZ11 MYV1:MYV11 NIR1:NIR11 NSN1:NSN11 OCJ1:OCJ11 OMF1:OMF11 OWB1:OWB11 PFX1:PFX11 PPT1:PPT11 PZP1:PZP11 QJL1:QJL11 QTH1:QTH11 RDD1:RDD11 RMZ1:RMZ11 RWV1:RWV11 SGR1:SGR11 SQN1:SQN11 TAJ1:TAJ11 TKF1:TKF11 TUB1:TUB11 UDX1:UDX11 UNT1:UNT11 UXP1:UXP11 VHL1:VHL11 VRH1:VRH11 WBD1:WBD11 WKZ1:WKZ11 WUV1:WUV11">
      <formula1>$AA$1:$AA$11</formula1>
    </dataValidation>
    <dataValidation type="list" allowBlank="1" showInputMessage="1" showErrorMessage="1" sqref="IO12:IO1048576 ACH1:ACH11 SK12:SK1048576 WVA12:WVA1048576 WLE12:WLE1048576 WBI12:WBI1048576 VRM12:VRM1048576 VHQ12:VHQ1048576 UXU12:UXU1048576 UNY12:UNY1048576 UEC12:UEC1048576 TUG12:TUG1048576 TKK12:TKK1048576 TAO12:TAO1048576 SQS12:SQS1048576 SGW12:SGW1048576 RXA12:RXA1048576 RNE12:RNE1048576 RDI12:RDI1048576 QTM12:QTM1048576 QJQ12:QJQ1048576 PZU12:PZU1048576 PPY12:PPY1048576 PGC12:PGC1048576 OWG12:OWG1048576 OMK12:OMK1048576 OCO12:OCO1048576 NSS12:NSS1048576 NIW12:NIW1048576 MZA12:MZA1048576 MPE12:MPE1048576 MFI12:MFI1048576 LVM12:LVM1048576 LLQ12:LLQ1048576 LBU12:LBU1048576 KRY12:KRY1048576 KIC12:KIC1048576 JYG12:JYG1048576 JOK12:JOK1048576 JEO12:JEO1048576 IUS12:IUS1048576 IKW12:IKW1048576 IBA12:IBA1048576 HRE12:HRE1048576 HHI12:HHI1048576 GXM12:GXM1048576 GNQ12:GNQ1048576 GDU12:GDU1048576 FTY12:FTY1048576 FKC12:FKC1048576 FAG12:FAG1048576 EQK12:EQK1048576 EGO12:EGO1048576 DWS12:DWS1048576 DMW12:DMW1048576 DDA12:DDA1048576 CTE12:CTE1048576 CJI12:CJI1048576 BZM12:BZM1048576 BPQ12:BPQ1048576 BFU12:BFU1048576 AVY12:AVY1048576 AMC12:AMC1048576 ACG12:ACG1048576 SL1:SL11 IP1:IP11 WVB1:WVB11 WLF1:WLF11 WBJ1:WBJ11 VRN1:VRN11 VHR1:VHR11 UXV1:UXV11 UNZ1:UNZ11 UED1:UED11 TUH1:TUH11 TKL1:TKL11 TAP1:TAP11 SQT1:SQT11 SGX1:SGX11 RXB1:RXB11 RNF1:RNF11 RDJ1:RDJ11 QTN1:QTN11 QJR1:QJR11 PZV1:PZV11 PPZ1:PPZ11 PGD1:PGD11 OWH1:OWH11 OML1:OML11 OCP1:OCP11 NST1:NST11 NIX1:NIX11 MZB1:MZB11 MPF1:MPF11 MFJ1:MFJ11 LVN1:LVN11 LLR1:LLR11 LBV1:LBV11 KRZ1:KRZ11 KID1:KID11 JYH1:JYH11 JOL1:JOL11 JEP1:JEP11 IUT1:IUT11 IKX1:IKX11 IBB1:IBB11 HRF1:HRF11 HHJ1:HHJ11 GXN1:GXN11 GNR1:GNR11 GDV1:GDV11 FTZ1:FTZ11 FKD1:FKD11 FAH1:FAH11 EQL1:EQL11 EGP1:EGP11 DWT1:DWT11 DMX1:DMX11 DDB1:DDB11 CTF1:CTF11 CJJ1:CJJ11 BZN1:BZN11 BPR1:BPR11 BFV1:BFV11 AVZ1:AVZ11 AMD1:AMD11">
      <formula1>$R$1:$R$14</formula1>
    </dataValidation>
    <dataValidation type="list" allowBlank="1" showInputMessage="1" showErrorMessage="1" sqref="WUX12:WUX1048576 WUY1:WUY11 IM1:IM11 IL12:IL1048576 WLC1:WLC11 WLB12:WLB1048576 WBG1:WBG11 WBF12:WBF1048576 VRK1:VRK11 VRJ12:VRJ1048576 VHO1:VHO11 VHN12:VHN1048576 UXS1:UXS11 UXR12:UXR1048576 UNW1:UNW11 UNV12:UNV1048576 UEA1:UEA11 UDZ12:UDZ1048576 TUE1:TUE11 TUD12:TUD1048576 TKI1:TKI11 TKH12:TKH1048576 TAM1:TAM11 TAL12:TAL1048576 SQQ1:SQQ11 SQP12:SQP1048576 SGU1:SGU11 SGT12:SGT1048576 RWY1:RWY11 RWX12:RWX1048576 RNC1:RNC11 RNB12:RNB1048576 RDG1:RDG11 RDF12:RDF1048576 QTK1:QTK11 QTJ12:QTJ1048576 QJO1:QJO11 QJN12:QJN1048576 PZS1:PZS11 PZR12:PZR1048576 PPW1:PPW11 PPV12:PPV1048576 PGA1:PGA11 PFZ12:PFZ1048576 OWE1:OWE11 OWD12:OWD1048576 OMI1:OMI11 OMH12:OMH1048576 OCM1:OCM11 OCL12:OCL1048576 NSQ1:NSQ11 NSP12:NSP1048576 NIU1:NIU11 NIT12:NIT1048576 MYY1:MYY11 MYX12:MYX1048576 MPC1:MPC11 MPB12:MPB1048576 MFG1:MFG11 MFF12:MFF1048576 LVK1:LVK11 LVJ12:LVJ1048576 LLO1:LLO11 LLN12:LLN1048576 LBS1:LBS11 LBR12:LBR1048576 KRW1:KRW11 KRV12:KRV1048576 KIA1:KIA11 KHZ12:KHZ1048576 JYE1:JYE11 JYD12:JYD1048576 JOI1:JOI11 JOH12:JOH1048576 JEM1:JEM11 JEL12:JEL1048576 IUQ1:IUQ11 IUP12:IUP1048576 IKU1:IKU11 IKT12:IKT1048576 IAY1:IAY11 IAX12:IAX1048576 HRC1:HRC11 HRB12:HRB1048576 HHG1:HHG11 HHF12:HHF1048576 GXK1:GXK11 GXJ12:GXJ1048576 GNO1:GNO11 GNN12:GNN1048576 GDS1:GDS11 GDR12:GDR1048576 FTW1:FTW11 FTV12:FTV1048576 FKA1:FKA11 FJZ12:FJZ1048576 FAE1:FAE11 FAD12:FAD1048576 EQI1:EQI11 EQH12:EQH1048576 EGM1:EGM11 EGL12:EGL1048576 DWQ1:DWQ11 DWP12:DWP1048576 DMU1:DMU11 DMT12:DMT1048576 DCY1:DCY11 DCX12:DCX1048576 CTC1:CTC11 CTB12:CTB1048576 CJG1:CJG11 CJF12:CJF1048576 BZK1:BZK11 BZJ12:BZJ1048576 BPO1:BPO11 BPN12:BPN1048576 BFS1:BFS11 BFR12:BFR1048576 AVW1:AVW11 AVV12:AVV1048576 AMA1:AMA11 ALZ12:ALZ1048576 ACE1:ACE11 ACD12:ACD1048576 SI1:SI11 SH12:SH1048576">
      <formula1>$S$1:$S$80</formula1>
    </dataValidation>
    <dataValidation type="list" allowBlank="1" showInputMessage="1" showErrorMessage="1" sqref="E17:E1048576 SG12:SG1048576 SH1:SH11 ACC12:ACC1048576 ACD1:ACD11 ALY12:ALY1048576 ALZ1:ALZ11 AVU12:AVU1048576 AVV1:AVV11 BFQ12:BFQ1048576 BFR1:BFR11 BPM12:BPM1048576 BPN1:BPN11 BZI12:BZI1048576 BZJ1:BZJ11 CJE12:CJE1048576 CJF1:CJF11 CTA12:CTA1048576 CTB1:CTB11 DCW12:DCW1048576 DCX1:DCX11 DMS12:DMS1048576 DMT1:DMT11 DWO12:DWO1048576 DWP1:DWP11 EGK12:EGK1048576 EGL1:EGL11 EQG12:EQG1048576 EQH1:EQH11 FAC12:FAC1048576 FAD1:FAD11 FJY12:FJY1048576 FJZ1:FJZ11 FTU12:FTU1048576 FTV1:FTV11 GDQ12:GDQ1048576 GDR1:GDR11 GNM12:GNM1048576 GNN1:GNN11 GXI12:GXI1048576 GXJ1:GXJ11 HHE12:HHE1048576 HHF1:HHF11 HRA12:HRA1048576 HRB1:HRB11 IAW12:IAW1048576 IAX1:IAX11 IKS12:IKS1048576 IKT1:IKT11 IUO12:IUO1048576 IUP1:IUP11 JEK12:JEK1048576 JEL1:JEL11 JOG12:JOG1048576 JOH1:JOH11 JYC12:JYC1048576 JYD1:JYD11 KHY12:KHY1048576 KHZ1:KHZ11 KRU12:KRU1048576 KRV1:KRV11 LBQ12:LBQ1048576 LBR1:LBR11 LLM12:LLM1048576 LLN1:LLN11 LVI12:LVI1048576 LVJ1:LVJ11 MFE12:MFE1048576 MFF1:MFF11 MPA12:MPA1048576 MPB1:MPB11 MYW12:MYW1048576 MYX1:MYX11 NIS12:NIS1048576 NIT1:NIT11 NSO12:NSO1048576 NSP1:NSP11 OCK12:OCK1048576 OCL1:OCL11 OMG12:OMG1048576 OMH1:OMH11 OWC12:OWC1048576 OWD1:OWD11 PFY12:PFY1048576 PFZ1:PFZ11 PPU12:PPU1048576 PPV1:PPV11 PZQ12:PZQ1048576 PZR1:PZR11 QJM12:QJM1048576 QJN1:QJN11 QTI12:QTI1048576 QTJ1:QTJ11 RDE12:RDE1048576 RDF1:RDF11 RNA12:RNA1048576 RNB1:RNB11 RWW12:RWW1048576 RWX1:RWX11 SGS12:SGS1048576 SGT1:SGT11 SQO12:SQO1048576 SQP1:SQP11 TAK12:TAK1048576 TAL1:TAL11 TKG12:TKG1048576 TKH1:TKH11 TUC12:TUC1048576 TUD1:TUD11 UDY12:UDY1048576 UDZ1:UDZ11 UNU12:UNU1048576 UNV1:UNV11 UXQ12:UXQ1048576 UXR1:UXR11 VHM12:VHM1048576 VHN1:VHN11 VRI12:VRI1048576 VRJ1:VRJ11 WBE12:WBE1048576 WBF1:WBF11 WLA12:WLA1048576 WLB1:WLB11 WUW12:WUW1048576 WUX1:WUX11 IL1:IL11 IK12:IK1048576">
      <formula1>$Y$1:$Y$40</formula1>
    </dataValidation>
    <dataValidation type="list" allowBlank="1" showInputMessage="1" showErrorMessage="1" sqref="D2:D11">
      <formula1>$Y$1:$Y$28</formula1>
    </dataValidation>
    <dataValidation type="list" allowBlank="1" showInputMessage="1" showErrorMessage="1" sqref="E2:E11">
      <formula1>$Z$1:$Z$20</formula1>
    </dataValidation>
    <dataValidation type="list" allowBlank="1" showInputMessage="1" showErrorMessage="1" sqref="H2:H11">
      <formula1>$S$1:$S$12</formula1>
    </dataValidation>
    <dataValidation type="list" allowBlank="1" showInputMessage="1" showErrorMessage="1" sqref="C2:C11">
      <formula1>$AA$1:$AA$12</formula1>
    </dataValidation>
  </dataValidations>
  <pageMargins left="0.7" right="0.7" top="0.75" bottom="0.75" header="0.3" footer="0.3"/>
  <pageSetup paperSize="9" orientation="portrait" horizontalDpi="1200" verticalDpi="120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M43"/>
  <sheetViews>
    <sheetView rightToLeft="1" workbookViewId="0">
      <selection activeCell="I11" sqref="I11"/>
    </sheetView>
  </sheetViews>
  <sheetFormatPr defaultRowHeight="14.25"/>
  <cols>
    <col min="1" max="1" width="4.875" customWidth="1"/>
    <col min="2" max="2" width="10.375" customWidth="1"/>
    <col min="3" max="3" width="11.625" customWidth="1"/>
    <col min="4" max="4" width="11.125" customWidth="1"/>
    <col min="5" max="5" width="15.5" customWidth="1"/>
    <col min="6" max="6" width="14.625" customWidth="1"/>
    <col min="7" max="7" width="14.25" customWidth="1"/>
    <col min="8" max="8" width="14" customWidth="1"/>
    <col min="9" max="9" width="16.25" customWidth="1"/>
    <col min="10" max="10" width="9.75" customWidth="1"/>
    <col min="11" max="11" width="11.25" customWidth="1"/>
    <col min="12" max="12" width="11.875" customWidth="1"/>
    <col min="13" max="13" width="17.125" customWidth="1"/>
  </cols>
  <sheetData>
    <row r="1" spans="1:13" ht="23.25" customHeight="1">
      <c r="A1" s="238" t="s">
        <v>383</v>
      </c>
      <c r="B1" s="238"/>
      <c r="C1" s="238"/>
      <c r="D1" s="238"/>
      <c r="E1" s="238"/>
      <c r="F1" s="238"/>
      <c r="G1" s="238"/>
      <c r="H1" s="238"/>
      <c r="I1" s="238"/>
      <c r="J1" s="238"/>
      <c r="K1" s="238"/>
      <c r="L1" s="238"/>
      <c r="M1" s="239"/>
    </row>
    <row r="2" spans="1:13" ht="24">
      <c r="A2" s="243" t="s">
        <v>12</v>
      </c>
      <c r="B2" s="240" t="s">
        <v>170</v>
      </c>
      <c r="C2" s="237" t="s">
        <v>356</v>
      </c>
      <c r="D2" s="244" t="s">
        <v>357</v>
      </c>
      <c r="E2" s="244"/>
      <c r="F2" s="244"/>
      <c r="G2" s="240" t="s">
        <v>358</v>
      </c>
      <c r="H2" s="240" t="s">
        <v>359</v>
      </c>
      <c r="I2" s="240" t="s">
        <v>360</v>
      </c>
      <c r="J2" s="240" t="s">
        <v>361</v>
      </c>
      <c r="K2" s="241" t="s">
        <v>382</v>
      </c>
      <c r="L2" s="241" t="s">
        <v>384</v>
      </c>
      <c r="M2" s="237" t="s">
        <v>10</v>
      </c>
    </row>
    <row r="3" spans="1:13" ht="48">
      <c r="A3" s="243"/>
      <c r="B3" s="240"/>
      <c r="C3" s="237"/>
      <c r="D3" s="147" t="s">
        <v>362</v>
      </c>
      <c r="E3" s="147" t="s">
        <v>363</v>
      </c>
      <c r="F3" s="147" t="s">
        <v>364</v>
      </c>
      <c r="G3" s="240"/>
      <c r="H3" s="240"/>
      <c r="I3" s="240"/>
      <c r="J3" s="240"/>
      <c r="K3" s="242"/>
      <c r="L3" s="242"/>
      <c r="M3" s="237"/>
    </row>
    <row r="4" spans="1:13" ht="18.75">
      <c r="A4" s="159">
        <v>1</v>
      </c>
      <c r="B4" s="149"/>
      <c r="C4" s="148"/>
      <c r="D4" s="149"/>
      <c r="E4" s="149"/>
      <c r="F4" s="149"/>
      <c r="G4" s="149"/>
      <c r="H4" s="149"/>
      <c r="I4" s="149"/>
      <c r="J4" s="149"/>
      <c r="K4" s="150"/>
      <c r="L4" s="150"/>
      <c r="M4" s="149"/>
    </row>
    <row r="5" spans="1:13" ht="18.75">
      <c r="A5" s="159">
        <f>1+A4</f>
        <v>2</v>
      </c>
      <c r="B5" s="149"/>
      <c r="C5" s="148"/>
      <c r="D5" s="149"/>
      <c r="E5" s="149"/>
      <c r="F5" s="149"/>
      <c r="G5" s="149"/>
      <c r="H5" s="149"/>
      <c r="I5" s="149"/>
      <c r="J5" s="149"/>
      <c r="K5" s="150"/>
      <c r="L5" s="150"/>
      <c r="M5" s="149"/>
    </row>
    <row r="6" spans="1:13" ht="18.75">
      <c r="A6" s="159">
        <f t="shared" ref="A6:A42" si="0">1+A5</f>
        <v>3</v>
      </c>
      <c r="B6" s="149"/>
      <c r="C6" s="148"/>
      <c r="D6" s="149"/>
      <c r="E6" s="149"/>
      <c r="F6" s="149"/>
      <c r="G6" s="149"/>
      <c r="H6" s="149"/>
      <c r="I6" s="149"/>
      <c r="J6" s="149"/>
      <c r="K6" s="150"/>
      <c r="L6" s="150"/>
      <c r="M6" s="149"/>
    </row>
    <row r="7" spans="1:13" ht="18.75">
      <c r="A7" s="159">
        <f t="shared" si="0"/>
        <v>4</v>
      </c>
      <c r="B7" s="149"/>
      <c r="C7" s="148"/>
      <c r="D7" s="149"/>
      <c r="E7" s="149"/>
      <c r="F7" s="149"/>
      <c r="G7" s="149"/>
      <c r="H7" s="149"/>
      <c r="I7" s="149"/>
      <c r="J7" s="149"/>
      <c r="K7" s="150"/>
      <c r="L7" s="150"/>
      <c r="M7" s="149"/>
    </row>
    <row r="8" spans="1:13" ht="18.75">
      <c r="A8" s="159">
        <f t="shared" si="0"/>
        <v>5</v>
      </c>
      <c r="B8" s="149"/>
      <c r="C8" s="148"/>
      <c r="D8" s="149"/>
      <c r="E8" s="149"/>
      <c r="F8" s="149"/>
      <c r="G8" s="149"/>
      <c r="H8" s="149"/>
      <c r="I8" s="149"/>
      <c r="J8" s="149"/>
      <c r="K8" s="150"/>
      <c r="L8" s="150"/>
      <c r="M8" s="149"/>
    </row>
    <row r="9" spans="1:13" ht="18.75">
      <c r="A9" s="159">
        <f t="shared" si="0"/>
        <v>6</v>
      </c>
      <c r="B9" s="149"/>
      <c r="C9" s="148"/>
      <c r="D9" s="149"/>
      <c r="E9" s="149"/>
      <c r="F9" s="149"/>
      <c r="G9" s="149"/>
      <c r="H9" s="149"/>
      <c r="I9" s="149"/>
      <c r="J9" s="149"/>
      <c r="K9" s="150"/>
      <c r="L9" s="150"/>
      <c r="M9" s="149"/>
    </row>
    <row r="10" spans="1:13" ht="18.75">
      <c r="A10" s="159">
        <f t="shared" si="0"/>
        <v>7</v>
      </c>
      <c r="B10" s="149"/>
      <c r="C10" s="148"/>
      <c r="D10" s="149"/>
      <c r="E10" s="149"/>
      <c r="F10" s="149"/>
      <c r="G10" s="149"/>
      <c r="H10" s="149"/>
      <c r="I10" s="149"/>
      <c r="J10" s="149"/>
      <c r="K10" s="150"/>
      <c r="L10" s="150"/>
      <c r="M10" s="149"/>
    </row>
    <row r="11" spans="1:13" ht="18.75">
      <c r="A11" s="159">
        <f t="shared" si="0"/>
        <v>8</v>
      </c>
      <c r="B11" s="149"/>
      <c r="C11" s="148"/>
      <c r="D11" s="149"/>
      <c r="E11" s="149"/>
      <c r="F11" s="149"/>
      <c r="G11" s="149"/>
      <c r="H11" s="149"/>
      <c r="I11" s="149"/>
      <c r="J11" s="149"/>
      <c r="K11" s="150"/>
      <c r="L11" s="150"/>
      <c r="M11" s="149"/>
    </row>
    <row r="12" spans="1:13" ht="18.75">
      <c r="A12" s="159">
        <f t="shared" si="0"/>
        <v>9</v>
      </c>
      <c r="B12" s="149"/>
      <c r="C12" s="148"/>
      <c r="D12" s="149"/>
      <c r="E12" s="149"/>
      <c r="F12" s="149"/>
      <c r="G12" s="149"/>
      <c r="H12" s="149"/>
      <c r="I12" s="149"/>
      <c r="J12" s="149"/>
      <c r="K12" s="150"/>
      <c r="L12" s="150"/>
      <c r="M12" s="149"/>
    </row>
    <row r="13" spans="1:13" ht="18.75">
      <c r="A13" s="159">
        <f t="shared" si="0"/>
        <v>10</v>
      </c>
      <c r="B13" s="149"/>
      <c r="C13" s="148"/>
      <c r="D13" s="149"/>
      <c r="E13" s="149"/>
      <c r="F13" s="149"/>
      <c r="G13" s="149"/>
      <c r="H13" s="149"/>
      <c r="I13" s="149"/>
      <c r="J13" s="149"/>
      <c r="K13" s="150"/>
      <c r="L13" s="150"/>
      <c r="M13" s="149"/>
    </row>
    <row r="14" spans="1:13" ht="18.75">
      <c r="A14" s="159">
        <f t="shared" si="0"/>
        <v>11</v>
      </c>
      <c r="B14" s="149"/>
      <c r="C14" s="148"/>
      <c r="D14" s="149"/>
      <c r="E14" s="149"/>
      <c r="F14" s="149"/>
      <c r="G14" s="149"/>
      <c r="H14" s="149"/>
      <c r="I14" s="149"/>
      <c r="J14" s="149"/>
      <c r="K14" s="150"/>
      <c r="L14" s="150"/>
      <c r="M14" s="149"/>
    </row>
    <row r="15" spans="1:13" ht="18.75">
      <c r="A15" s="159">
        <f t="shared" si="0"/>
        <v>12</v>
      </c>
      <c r="B15" s="149"/>
      <c r="C15" s="148"/>
      <c r="D15" s="149"/>
      <c r="E15" s="149"/>
      <c r="F15" s="149"/>
      <c r="G15" s="149"/>
      <c r="H15" s="149"/>
      <c r="I15" s="149"/>
      <c r="J15" s="149"/>
      <c r="K15" s="150"/>
      <c r="L15" s="150"/>
      <c r="M15" s="149"/>
    </row>
    <row r="16" spans="1:13" ht="18.75">
      <c r="A16" s="159">
        <f t="shared" si="0"/>
        <v>13</v>
      </c>
      <c r="B16" s="149"/>
      <c r="C16" s="148"/>
      <c r="D16" s="149"/>
      <c r="E16" s="149"/>
      <c r="F16" s="149"/>
      <c r="G16" s="149"/>
      <c r="H16" s="149"/>
      <c r="I16" s="149"/>
      <c r="J16" s="149"/>
      <c r="K16" s="150"/>
      <c r="L16" s="150"/>
      <c r="M16" s="149"/>
    </row>
    <row r="17" spans="1:13" ht="18.75">
      <c r="A17" s="159">
        <f t="shared" si="0"/>
        <v>14</v>
      </c>
      <c r="B17" s="149"/>
      <c r="C17" s="148"/>
      <c r="D17" s="149"/>
      <c r="E17" s="149"/>
      <c r="F17" s="149"/>
      <c r="G17" s="149"/>
      <c r="H17" s="149"/>
      <c r="I17" s="149"/>
      <c r="J17" s="149"/>
      <c r="K17" s="150"/>
      <c r="L17" s="150"/>
      <c r="M17" s="149"/>
    </row>
    <row r="18" spans="1:13" ht="18.75">
      <c r="A18" s="159">
        <f t="shared" si="0"/>
        <v>15</v>
      </c>
      <c r="B18" s="149"/>
      <c r="C18" s="148"/>
      <c r="D18" s="149"/>
      <c r="E18" s="149"/>
      <c r="F18" s="149"/>
      <c r="G18" s="149"/>
      <c r="H18" s="149"/>
      <c r="I18" s="149"/>
      <c r="J18" s="149"/>
      <c r="K18" s="150"/>
      <c r="L18" s="150"/>
      <c r="M18" s="149"/>
    </row>
    <row r="19" spans="1:13" ht="18.75">
      <c r="A19" s="159">
        <f t="shared" si="0"/>
        <v>16</v>
      </c>
      <c r="B19" s="149"/>
      <c r="C19" s="148"/>
      <c r="D19" s="149"/>
      <c r="E19" s="149"/>
      <c r="F19" s="149"/>
      <c r="G19" s="149"/>
      <c r="H19" s="149"/>
      <c r="I19" s="149"/>
      <c r="J19" s="149"/>
      <c r="K19" s="150"/>
      <c r="L19" s="150"/>
      <c r="M19" s="149"/>
    </row>
    <row r="20" spans="1:13" ht="18.75">
      <c r="A20" s="159">
        <f t="shared" si="0"/>
        <v>17</v>
      </c>
      <c r="B20" s="149"/>
      <c r="C20" s="148"/>
      <c r="D20" s="149"/>
      <c r="E20" s="149"/>
      <c r="F20" s="149"/>
      <c r="G20" s="149"/>
      <c r="H20" s="149"/>
      <c r="I20" s="149"/>
      <c r="J20" s="149"/>
      <c r="K20" s="150"/>
      <c r="L20" s="150"/>
      <c r="M20" s="149"/>
    </row>
    <row r="21" spans="1:13" ht="18.75">
      <c r="A21" s="159">
        <f t="shared" si="0"/>
        <v>18</v>
      </c>
      <c r="B21" s="149"/>
      <c r="C21" s="148"/>
      <c r="D21" s="149"/>
      <c r="E21" s="149"/>
      <c r="F21" s="149"/>
      <c r="G21" s="149"/>
      <c r="H21" s="149"/>
      <c r="I21" s="149"/>
      <c r="J21" s="149"/>
      <c r="K21" s="150"/>
      <c r="L21" s="150"/>
      <c r="M21" s="149"/>
    </row>
    <row r="22" spans="1:13" ht="18.75">
      <c r="A22" s="159">
        <f t="shared" si="0"/>
        <v>19</v>
      </c>
      <c r="B22" s="149"/>
      <c r="C22" s="148"/>
      <c r="D22" s="149"/>
      <c r="E22" s="149"/>
      <c r="F22" s="149"/>
      <c r="G22" s="149"/>
      <c r="H22" s="149"/>
      <c r="I22" s="149"/>
      <c r="J22" s="149"/>
      <c r="K22" s="150"/>
      <c r="L22" s="150"/>
      <c r="M22" s="149"/>
    </row>
    <row r="23" spans="1:13" ht="18.75">
      <c r="A23" s="159">
        <f t="shared" si="0"/>
        <v>20</v>
      </c>
      <c r="B23" s="149"/>
      <c r="C23" s="148"/>
      <c r="D23" s="149"/>
      <c r="E23" s="149"/>
      <c r="F23" s="149"/>
      <c r="G23" s="149"/>
      <c r="H23" s="149"/>
      <c r="I23" s="149"/>
      <c r="J23" s="149"/>
      <c r="K23" s="150"/>
      <c r="L23" s="150"/>
      <c r="M23" s="149"/>
    </row>
    <row r="24" spans="1:13" ht="18.75">
      <c r="A24" s="159">
        <f t="shared" si="0"/>
        <v>21</v>
      </c>
      <c r="B24" s="149"/>
      <c r="C24" s="148"/>
      <c r="D24" s="149"/>
      <c r="E24" s="149"/>
      <c r="F24" s="149"/>
      <c r="G24" s="149"/>
      <c r="H24" s="149"/>
      <c r="I24" s="149"/>
      <c r="J24" s="149"/>
      <c r="K24" s="150"/>
      <c r="L24" s="150"/>
      <c r="M24" s="149"/>
    </row>
    <row r="25" spans="1:13" ht="18.75">
      <c r="A25" s="159">
        <f t="shared" si="0"/>
        <v>22</v>
      </c>
      <c r="B25" s="149"/>
      <c r="C25" s="148"/>
      <c r="D25" s="149"/>
      <c r="E25" s="149"/>
      <c r="F25" s="149"/>
      <c r="G25" s="149"/>
      <c r="H25" s="149"/>
      <c r="I25" s="149"/>
      <c r="J25" s="149"/>
      <c r="K25" s="150"/>
      <c r="L25" s="150"/>
      <c r="M25" s="149"/>
    </row>
    <row r="26" spans="1:13" ht="18.75">
      <c r="A26" s="159">
        <f t="shared" si="0"/>
        <v>23</v>
      </c>
      <c r="B26" s="149"/>
      <c r="C26" s="148"/>
      <c r="D26" s="149"/>
      <c r="E26" s="149"/>
      <c r="F26" s="149"/>
      <c r="G26" s="149"/>
      <c r="H26" s="149"/>
      <c r="I26" s="149"/>
      <c r="J26" s="149"/>
      <c r="K26" s="150"/>
      <c r="L26" s="150"/>
      <c r="M26" s="149"/>
    </row>
    <row r="27" spans="1:13" ht="18.75">
      <c r="A27" s="159">
        <f t="shared" si="0"/>
        <v>24</v>
      </c>
      <c r="B27" s="149"/>
      <c r="C27" s="148"/>
      <c r="D27" s="149"/>
      <c r="E27" s="149"/>
      <c r="F27" s="149"/>
      <c r="G27" s="149"/>
      <c r="H27" s="149"/>
      <c r="I27" s="149"/>
      <c r="J27" s="149"/>
      <c r="K27" s="150"/>
      <c r="L27" s="150"/>
      <c r="M27" s="149"/>
    </row>
    <row r="28" spans="1:13" ht="18.75">
      <c r="A28" s="159">
        <f t="shared" si="0"/>
        <v>25</v>
      </c>
      <c r="B28" s="149"/>
      <c r="C28" s="148"/>
      <c r="D28" s="149"/>
      <c r="E28" s="149"/>
      <c r="F28" s="149"/>
      <c r="G28" s="149"/>
      <c r="H28" s="149"/>
      <c r="I28" s="149"/>
      <c r="J28" s="149"/>
      <c r="K28" s="150"/>
      <c r="L28" s="150"/>
      <c r="M28" s="149"/>
    </row>
    <row r="29" spans="1:13" ht="18.75">
      <c r="A29" s="159">
        <f t="shared" si="0"/>
        <v>26</v>
      </c>
      <c r="B29" s="149"/>
      <c r="C29" s="148"/>
      <c r="D29" s="149"/>
      <c r="E29" s="149"/>
      <c r="F29" s="149"/>
      <c r="G29" s="149"/>
      <c r="H29" s="149"/>
      <c r="I29" s="149"/>
      <c r="J29" s="149"/>
      <c r="K29" s="150"/>
      <c r="L29" s="150"/>
      <c r="M29" s="149"/>
    </row>
    <row r="30" spans="1:13" ht="18.75">
      <c r="A30" s="159">
        <f t="shared" si="0"/>
        <v>27</v>
      </c>
      <c r="B30" s="149"/>
      <c r="C30" s="148"/>
      <c r="D30" s="149"/>
      <c r="E30" s="149"/>
      <c r="F30" s="149"/>
      <c r="G30" s="149"/>
      <c r="H30" s="149"/>
      <c r="I30" s="149"/>
      <c r="J30" s="149"/>
      <c r="K30" s="150"/>
      <c r="L30" s="150"/>
      <c r="M30" s="149"/>
    </row>
    <row r="31" spans="1:13" ht="18.75">
      <c r="A31" s="159">
        <f t="shared" si="0"/>
        <v>28</v>
      </c>
      <c r="B31" s="149"/>
      <c r="C31" s="148"/>
      <c r="D31" s="149"/>
      <c r="E31" s="149"/>
      <c r="F31" s="149"/>
      <c r="G31" s="149"/>
      <c r="H31" s="149"/>
      <c r="I31" s="149"/>
      <c r="J31" s="149"/>
      <c r="K31" s="150"/>
      <c r="L31" s="150"/>
      <c r="M31" s="149"/>
    </row>
    <row r="32" spans="1:13" ht="18.75">
      <c r="A32" s="159">
        <f t="shared" si="0"/>
        <v>29</v>
      </c>
      <c r="B32" s="149"/>
      <c r="C32" s="148"/>
      <c r="D32" s="149"/>
      <c r="E32" s="149"/>
      <c r="F32" s="149"/>
      <c r="G32" s="149"/>
      <c r="H32" s="149"/>
      <c r="I32" s="149"/>
      <c r="J32" s="149"/>
      <c r="K32" s="150"/>
      <c r="L32" s="150"/>
      <c r="M32" s="149"/>
    </row>
    <row r="33" spans="1:13" ht="18.75">
      <c r="A33" s="159">
        <f t="shared" si="0"/>
        <v>30</v>
      </c>
      <c r="B33" s="149"/>
      <c r="C33" s="148"/>
      <c r="D33" s="149"/>
      <c r="E33" s="149"/>
      <c r="F33" s="149"/>
      <c r="G33" s="149"/>
      <c r="H33" s="149"/>
      <c r="I33" s="149"/>
      <c r="J33" s="149"/>
      <c r="K33" s="150"/>
      <c r="L33" s="150"/>
      <c r="M33" s="149"/>
    </row>
    <row r="34" spans="1:13" ht="18.75">
      <c r="A34" s="159">
        <f t="shared" si="0"/>
        <v>31</v>
      </c>
      <c r="B34" s="149"/>
      <c r="C34" s="148"/>
      <c r="D34" s="149"/>
      <c r="E34" s="149"/>
      <c r="F34" s="149"/>
      <c r="G34" s="149"/>
      <c r="H34" s="149"/>
      <c r="I34" s="149"/>
      <c r="J34" s="149"/>
      <c r="K34" s="150"/>
      <c r="L34" s="150"/>
      <c r="M34" s="149"/>
    </row>
    <row r="35" spans="1:13" ht="18.75">
      <c r="A35" s="159">
        <f t="shared" si="0"/>
        <v>32</v>
      </c>
      <c r="B35" s="149"/>
      <c r="C35" s="148"/>
      <c r="D35" s="149"/>
      <c r="E35" s="149"/>
      <c r="F35" s="149"/>
      <c r="G35" s="149"/>
      <c r="H35" s="149"/>
      <c r="I35" s="149"/>
      <c r="J35" s="149"/>
      <c r="K35" s="150"/>
      <c r="L35" s="150"/>
      <c r="M35" s="149"/>
    </row>
    <row r="36" spans="1:13" ht="18.75">
      <c r="A36" s="159">
        <f t="shared" si="0"/>
        <v>33</v>
      </c>
      <c r="B36" s="149"/>
      <c r="C36" s="148"/>
      <c r="D36" s="149"/>
      <c r="E36" s="149"/>
      <c r="F36" s="149"/>
      <c r="G36" s="149"/>
      <c r="H36" s="149"/>
      <c r="I36" s="149"/>
      <c r="J36" s="149"/>
      <c r="K36" s="150"/>
      <c r="L36" s="150"/>
      <c r="M36" s="149"/>
    </row>
    <row r="37" spans="1:13" ht="18.75">
      <c r="A37" s="159">
        <f t="shared" si="0"/>
        <v>34</v>
      </c>
      <c r="B37" s="149"/>
      <c r="C37" s="148"/>
      <c r="D37" s="149"/>
      <c r="E37" s="149"/>
      <c r="F37" s="149"/>
      <c r="G37" s="149"/>
      <c r="H37" s="149"/>
      <c r="I37" s="149"/>
      <c r="J37" s="149"/>
      <c r="K37" s="150"/>
      <c r="L37" s="150"/>
      <c r="M37" s="149"/>
    </row>
    <row r="38" spans="1:13" ht="18.75">
      <c r="A38" s="159">
        <f t="shared" si="0"/>
        <v>35</v>
      </c>
      <c r="B38" s="149"/>
      <c r="C38" s="148"/>
      <c r="D38" s="149"/>
      <c r="E38" s="149"/>
      <c r="F38" s="149"/>
      <c r="G38" s="149"/>
      <c r="H38" s="149"/>
      <c r="I38" s="149"/>
      <c r="J38" s="149"/>
      <c r="K38" s="150"/>
      <c r="L38" s="150"/>
      <c r="M38" s="149"/>
    </row>
    <row r="39" spans="1:13" ht="18.75">
      <c r="A39" s="159">
        <f t="shared" si="0"/>
        <v>36</v>
      </c>
      <c r="B39" s="149"/>
      <c r="C39" s="148"/>
      <c r="D39" s="149"/>
      <c r="E39" s="149"/>
      <c r="F39" s="149"/>
      <c r="G39" s="149"/>
      <c r="H39" s="149"/>
      <c r="I39" s="149"/>
      <c r="J39" s="149"/>
      <c r="K39" s="150"/>
      <c r="L39" s="150"/>
      <c r="M39" s="149"/>
    </row>
    <row r="40" spans="1:13" ht="18.75">
      <c r="A40" s="159">
        <f t="shared" si="0"/>
        <v>37</v>
      </c>
      <c r="B40" s="149"/>
      <c r="C40" s="148"/>
      <c r="D40" s="149"/>
      <c r="E40" s="149"/>
      <c r="F40" s="149"/>
      <c r="G40" s="149"/>
      <c r="H40" s="149"/>
      <c r="I40" s="149"/>
      <c r="J40" s="149"/>
      <c r="K40" s="150"/>
      <c r="L40" s="150"/>
      <c r="M40" s="149"/>
    </row>
    <row r="41" spans="1:13" ht="18.75">
      <c r="A41" s="159">
        <f t="shared" si="0"/>
        <v>38</v>
      </c>
      <c r="B41" s="149"/>
      <c r="C41" s="148"/>
      <c r="D41" s="149"/>
      <c r="E41" s="149"/>
      <c r="F41" s="149"/>
      <c r="G41" s="149"/>
      <c r="H41" s="149"/>
      <c r="I41" s="149"/>
      <c r="J41" s="149"/>
      <c r="K41" s="150"/>
      <c r="L41" s="150"/>
      <c r="M41" s="149"/>
    </row>
    <row r="42" spans="1:13" ht="18.75">
      <c r="A42" s="159">
        <f t="shared" si="0"/>
        <v>39</v>
      </c>
      <c r="B42" s="149"/>
      <c r="C42" s="148"/>
      <c r="D42" s="149"/>
      <c r="E42" s="149"/>
      <c r="F42" s="149"/>
      <c r="G42" s="149"/>
      <c r="H42" s="149"/>
      <c r="I42" s="149"/>
      <c r="J42" s="149"/>
      <c r="K42" s="150"/>
      <c r="L42" s="150"/>
      <c r="M42" s="149"/>
    </row>
    <row r="43" spans="1:13" ht="18.75">
      <c r="A43" s="159">
        <f t="shared" ref="A43" si="1">1+A42</f>
        <v>40</v>
      </c>
      <c r="B43" s="149"/>
      <c r="C43" s="148"/>
      <c r="D43" s="149"/>
      <c r="E43" s="149"/>
      <c r="F43" s="149"/>
      <c r="G43" s="149"/>
      <c r="H43" s="149"/>
      <c r="I43" s="149"/>
      <c r="J43" s="149"/>
      <c r="K43" s="150"/>
      <c r="L43" s="150"/>
      <c r="M43" s="149"/>
    </row>
  </sheetData>
  <mergeCells count="12">
    <mergeCell ref="M2:M3"/>
    <mergeCell ref="A1:M1"/>
    <mergeCell ref="B2:B3"/>
    <mergeCell ref="K2:K3"/>
    <mergeCell ref="L2:L3"/>
    <mergeCell ref="A2:A3"/>
    <mergeCell ref="C2:C3"/>
    <mergeCell ref="D2:F2"/>
    <mergeCell ref="G2:G3"/>
    <mergeCell ref="H2:H3"/>
    <mergeCell ref="I2:I3"/>
    <mergeCell ref="J2:J3"/>
  </mergeCells>
  <dataValidations count="1">
    <dataValidation showInputMessage="1" showErrorMessage="1" sqref="G4:I43"/>
  </dataValidations>
  <pageMargins left="0.7" right="0.7" top="0.75" bottom="0.75" header="0.3" footer="0.3"/>
  <pageSetup paperSize="9" orientation="portrait" horizontalDpi="120" verticalDpi="12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G57"/>
  <sheetViews>
    <sheetView rightToLeft="1" workbookViewId="0">
      <selection activeCell="F17" sqref="F17"/>
    </sheetView>
  </sheetViews>
  <sheetFormatPr defaultRowHeight="14.25"/>
  <cols>
    <col min="1" max="2" width="11.5" customWidth="1"/>
    <col min="3" max="3" width="20.125" customWidth="1"/>
    <col min="4" max="4" width="14.25" customWidth="1"/>
    <col min="5" max="5" width="2.5" customWidth="1"/>
    <col min="6" max="6" width="15" customWidth="1"/>
    <col min="7" max="7" width="16.875" customWidth="1"/>
  </cols>
  <sheetData>
    <row r="1" spans="1:7" ht="41.25" customHeight="1">
      <c r="A1" s="53"/>
      <c r="B1" s="54" t="s">
        <v>170</v>
      </c>
      <c r="C1" s="55" t="s">
        <v>167</v>
      </c>
      <c r="D1" s="56" t="s">
        <v>168</v>
      </c>
      <c r="E1" s="57"/>
      <c r="F1" s="55" t="s">
        <v>167</v>
      </c>
      <c r="G1" s="56" t="s">
        <v>169</v>
      </c>
    </row>
    <row r="2" spans="1:7" ht="18" customHeight="1">
      <c r="A2" s="245" t="s">
        <v>171</v>
      </c>
      <c r="B2" s="60"/>
      <c r="C2" s="60"/>
      <c r="D2" s="60"/>
      <c r="E2" s="61"/>
      <c r="F2" s="60"/>
      <c r="G2" s="60"/>
    </row>
    <row r="3" spans="1:7" ht="18" customHeight="1">
      <c r="A3" s="245"/>
      <c r="B3" s="60"/>
      <c r="C3" s="60"/>
      <c r="D3" s="60"/>
      <c r="E3" s="61"/>
      <c r="F3" s="60"/>
      <c r="G3" s="60"/>
    </row>
    <row r="4" spans="1:7" ht="18" customHeight="1">
      <c r="A4" s="245"/>
      <c r="B4" s="60"/>
      <c r="C4" s="60"/>
      <c r="D4" s="60"/>
      <c r="E4" s="61"/>
      <c r="F4" s="60"/>
      <c r="G4" s="60"/>
    </row>
    <row r="5" spans="1:7" ht="18" customHeight="1">
      <c r="A5" s="245"/>
      <c r="B5" s="60"/>
      <c r="C5" s="60"/>
      <c r="D5" s="60"/>
      <c r="E5" s="61"/>
      <c r="F5" s="60"/>
      <c r="G5" s="60"/>
    </row>
    <row r="6" spans="1:7" ht="18" customHeight="1">
      <c r="A6" s="245"/>
      <c r="B6" s="60"/>
      <c r="C6" s="60"/>
      <c r="D6" s="60"/>
      <c r="E6" s="61"/>
      <c r="F6" s="60"/>
      <c r="G6" s="60"/>
    </row>
    <row r="7" spans="1:7" ht="18" customHeight="1">
      <c r="A7" s="245"/>
      <c r="B7" s="60"/>
      <c r="C7" s="60"/>
      <c r="D7" s="60"/>
      <c r="E7" s="61"/>
      <c r="F7" s="60"/>
      <c r="G7" s="60"/>
    </row>
    <row r="8" spans="1:7" ht="18" customHeight="1">
      <c r="A8" s="245"/>
      <c r="B8" s="60"/>
      <c r="C8" s="60"/>
      <c r="D8" s="60"/>
      <c r="E8" s="61"/>
      <c r="F8" s="60"/>
      <c r="G8" s="60"/>
    </row>
    <row r="9" spans="1:7" ht="18" customHeight="1">
      <c r="A9" s="245"/>
      <c r="B9" s="60"/>
      <c r="C9" s="60"/>
      <c r="D9" s="60"/>
      <c r="E9" s="61"/>
      <c r="F9" s="60"/>
      <c r="G9" s="60"/>
    </row>
    <row r="10" spans="1:7" ht="18" customHeight="1">
      <c r="A10" s="245"/>
      <c r="B10" s="60"/>
      <c r="C10" s="60"/>
      <c r="D10" s="60"/>
      <c r="E10" s="61"/>
      <c r="F10" s="60"/>
      <c r="G10" s="60"/>
    </row>
    <row r="11" spans="1:7" ht="18" customHeight="1">
      <c r="A11" s="245"/>
      <c r="B11" s="60"/>
      <c r="C11" s="60"/>
      <c r="D11" s="60"/>
      <c r="E11" s="61"/>
      <c r="F11" s="60"/>
      <c r="G11" s="60"/>
    </row>
    <row r="12" spans="1:7" ht="18" customHeight="1">
      <c r="A12" s="245"/>
      <c r="B12" s="60"/>
      <c r="C12" s="60"/>
      <c r="D12" s="60"/>
      <c r="E12" s="61"/>
      <c r="F12" s="60"/>
      <c r="G12" s="60"/>
    </row>
    <row r="13" spans="1:7" ht="18" customHeight="1">
      <c r="A13" s="245"/>
      <c r="B13" s="60"/>
      <c r="C13" s="60"/>
      <c r="D13" s="60"/>
      <c r="E13" s="61"/>
      <c r="F13" s="60"/>
      <c r="G13" s="60"/>
    </row>
    <row r="14" spans="1:7" ht="18" customHeight="1">
      <c r="A14" s="245"/>
      <c r="B14" s="60"/>
      <c r="C14" s="60"/>
      <c r="D14" s="60"/>
      <c r="E14" s="61"/>
      <c r="F14" s="60"/>
      <c r="G14" s="60"/>
    </row>
    <row r="15" spans="1:7" ht="18" customHeight="1">
      <c r="A15" s="245"/>
      <c r="B15" s="60"/>
      <c r="C15" s="60"/>
      <c r="D15" s="60"/>
      <c r="E15" s="61"/>
      <c r="F15" s="60"/>
      <c r="G15" s="60"/>
    </row>
    <row r="16" spans="1:7" ht="18" customHeight="1">
      <c r="A16" s="245"/>
      <c r="B16" s="60"/>
      <c r="C16" s="60"/>
      <c r="D16" s="60"/>
      <c r="E16" s="61"/>
      <c r="F16" s="60"/>
      <c r="G16" s="60"/>
    </row>
    <row r="17" spans="1:7" ht="18" customHeight="1">
      <c r="A17" s="245"/>
      <c r="B17" s="60"/>
      <c r="C17" s="60"/>
      <c r="D17" s="60"/>
      <c r="E17" s="61"/>
      <c r="F17" s="60"/>
      <c r="G17" s="60"/>
    </row>
    <row r="18" spans="1:7" ht="18" customHeight="1">
      <c r="A18" s="245"/>
      <c r="B18" s="60"/>
      <c r="C18" s="60"/>
      <c r="D18" s="60"/>
      <c r="E18" s="61"/>
      <c r="F18" s="60"/>
      <c r="G18" s="60"/>
    </row>
    <row r="19" spans="1:7" ht="18" customHeight="1">
      <c r="A19" s="245"/>
      <c r="B19" s="60"/>
      <c r="C19" s="60"/>
      <c r="D19" s="60"/>
      <c r="E19" s="61"/>
      <c r="F19" s="60"/>
      <c r="G19" s="60"/>
    </row>
    <row r="20" spans="1:7" ht="18" customHeight="1">
      <c r="A20" s="245"/>
      <c r="B20" s="60"/>
      <c r="C20" s="60"/>
      <c r="D20" s="60"/>
      <c r="E20" s="61"/>
      <c r="F20" s="60"/>
      <c r="G20" s="60"/>
    </row>
    <row r="21" spans="1:7" ht="13.5" customHeight="1">
      <c r="A21" s="249"/>
      <c r="B21" s="250"/>
      <c r="C21" s="250"/>
      <c r="D21" s="250"/>
      <c r="E21" s="250"/>
      <c r="F21" s="250"/>
      <c r="G21" s="251"/>
    </row>
    <row r="22" spans="1:7" ht="18" customHeight="1">
      <c r="A22" s="245" t="s">
        <v>172</v>
      </c>
      <c r="B22" s="60"/>
      <c r="C22" s="60"/>
      <c r="D22" s="60"/>
      <c r="E22" s="61"/>
      <c r="F22" s="60"/>
      <c r="G22" s="60"/>
    </row>
    <row r="23" spans="1:7" ht="18" customHeight="1">
      <c r="A23" s="245"/>
      <c r="B23" s="60"/>
      <c r="C23" s="60"/>
      <c r="D23" s="60"/>
      <c r="E23" s="61"/>
      <c r="F23" s="60"/>
      <c r="G23" s="60"/>
    </row>
    <row r="24" spans="1:7" ht="18" customHeight="1">
      <c r="A24" s="245"/>
      <c r="B24" s="60"/>
      <c r="C24" s="60"/>
      <c r="D24" s="60"/>
      <c r="E24" s="61"/>
      <c r="F24" s="60"/>
      <c r="G24" s="60"/>
    </row>
    <row r="25" spans="1:7" ht="18" customHeight="1">
      <c r="A25" s="245"/>
      <c r="B25" s="60"/>
      <c r="C25" s="60"/>
      <c r="D25" s="60"/>
      <c r="E25" s="61"/>
      <c r="F25" s="60"/>
      <c r="G25" s="60"/>
    </row>
    <row r="26" spans="1:7" ht="18" customHeight="1">
      <c r="A26" s="245"/>
      <c r="B26" s="60"/>
      <c r="C26" s="60"/>
      <c r="D26" s="60"/>
      <c r="E26" s="61"/>
      <c r="F26" s="60"/>
      <c r="G26" s="60"/>
    </row>
    <row r="27" spans="1:7" ht="18" customHeight="1">
      <c r="A27" s="245"/>
      <c r="B27" s="60"/>
      <c r="C27" s="60"/>
      <c r="D27" s="60"/>
      <c r="E27" s="61"/>
      <c r="F27" s="60"/>
      <c r="G27" s="60"/>
    </row>
    <row r="28" spans="1:7" ht="18" customHeight="1">
      <c r="A28" s="245"/>
      <c r="B28" s="60"/>
      <c r="C28" s="60"/>
      <c r="D28" s="60"/>
      <c r="E28" s="61"/>
      <c r="F28" s="60"/>
      <c r="G28" s="60"/>
    </row>
    <row r="29" spans="1:7" ht="18" customHeight="1">
      <c r="A29" s="245"/>
      <c r="B29" s="60"/>
      <c r="C29" s="60"/>
      <c r="D29" s="60"/>
      <c r="E29" s="61"/>
      <c r="F29" s="60"/>
      <c r="G29" s="60"/>
    </row>
    <row r="30" spans="1:7" ht="18" customHeight="1">
      <c r="A30" s="245"/>
      <c r="B30" s="60"/>
      <c r="C30" s="60"/>
      <c r="D30" s="60"/>
      <c r="E30" s="61"/>
      <c r="F30" s="60"/>
      <c r="G30" s="60"/>
    </row>
    <row r="31" spans="1:7" ht="18" customHeight="1">
      <c r="A31" s="245"/>
      <c r="B31" s="60"/>
      <c r="C31" s="60"/>
      <c r="D31" s="60"/>
      <c r="E31" s="61"/>
      <c r="F31" s="60"/>
      <c r="G31" s="60"/>
    </row>
    <row r="32" spans="1:7" ht="17.25" customHeight="1">
      <c r="A32" s="62"/>
      <c r="B32" s="62"/>
      <c r="C32" s="64" t="s">
        <v>193</v>
      </c>
      <c r="D32" s="64" t="s">
        <v>194</v>
      </c>
      <c r="E32" s="62"/>
      <c r="F32" s="62"/>
      <c r="G32" s="63"/>
    </row>
    <row r="33" spans="1:7" ht="18" customHeight="1">
      <c r="A33" s="246" t="s">
        <v>173</v>
      </c>
      <c r="B33" s="60"/>
      <c r="C33" s="60"/>
      <c r="D33" s="60"/>
      <c r="E33" s="61"/>
      <c r="F33" s="60"/>
      <c r="G33" s="60"/>
    </row>
    <row r="34" spans="1:7" ht="18" customHeight="1">
      <c r="A34" s="247"/>
      <c r="B34" s="60"/>
      <c r="C34" s="60"/>
      <c r="D34" s="60"/>
      <c r="E34" s="61"/>
      <c r="F34" s="60"/>
      <c r="G34" s="60"/>
    </row>
    <row r="35" spans="1:7" ht="18" customHeight="1">
      <c r="A35" s="247"/>
      <c r="B35" s="60"/>
      <c r="C35" s="60"/>
      <c r="D35" s="60"/>
      <c r="E35" s="61"/>
      <c r="F35" s="60"/>
      <c r="G35" s="60"/>
    </row>
    <row r="36" spans="1:7" ht="18" customHeight="1">
      <c r="A36" s="247"/>
      <c r="B36" s="60"/>
      <c r="C36" s="60"/>
      <c r="D36" s="60"/>
      <c r="E36" s="61"/>
      <c r="F36" s="60"/>
      <c r="G36" s="60"/>
    </row>
    <row r="37" spans="1:7" ht="18" customHeight="1">
      <c r="A37" s="247"/>
      <c r="B37" s="60"/>
      <c r="C37" s="60"/>
      <c r="D37" s="60"/>
      <c r="E37" s="61"/>
      <c r="F37" s="60"/>
      <c r="G37" s="60"/>
    </row>
    <row r="38" spans="1:7" ht="18" customHeight="1">
      <c r="A38" s="247"/>
      <c r="B38" s="60"/>
      <c r="C38" s="60"/>
      <c r="D38" s="60"/>
      <c r="E38" s="61"/>
      <c r="F38" s="60"/>
      <c r="G38" s="60"/>
    </row>
    <row r="39" spans="1:7" ht="18" customHeight="1">
      <c r="A39" s="247"/>
      <c r="B39" s="60"/>
      <c r="C39" s="60"/>
      <c r="D39" s="60"/>
      <c r="E39" s="61"/>
      <c r="F39" s="60"/>
      <c r="G39" s="60"/>
    </row>
    <row r="40" spans="1:7" ht="18" customHeight="1">
      <c r="A40" s="247"/>
      <c r="B40" s="60"/>
      <c r="C40" s="60"/>
      <c r="D40" s="60"/>
      <c r="E40" s="61"/>
      <c r="F40" s="60"/>
      <c r="G40" s="60"/>
    </row>
    <row r="41" spans="1:7" ht="18" customHeight="1">
      <c r="A41" s="247"/>
      <c r="B41" s="60"/>
      <c r="C41" s="60"/>
      <c r="D41" s="60"/>
      <c r="E41" s="61"/>
      <c r="F41" s="60"/>
      <c r="G41" s="60"/>
    </row>
    <row r="42" spans="1:7" ht="18" customHeight="1">
      <c r="A42" s="247"/>
      <c r="B42" s="60"/>
      <c r="C42" s="60"/>
      <c r="D42" s="60"/>
      <c r="E42" s="61"/>
      <c r="F42" s="60"/>
      <c r="G42" s="60"/>
    </row>
    <row r="43" spans="1:7" ht="18" customHeight="1">
      <c r="A43" s="247"/>
      <c r="B43" s="60"/>
      <c r="C43" s="60"/>
      <c r="D43" s="60"/>
      <c r="E43" s="61"/>
      <c r="F43" s="60"/>
      <c r="G43" s="60"/>
    </row>
    <row r="44" spans="1:7" ht="18" customHeight="1">
      <c r="A44" s="247"/>
      <c r="B44" s="60"/>
      <c r="C44" s="60"/>
      <c r="D44" s="60"/>
      <c r="E44" s="61"/>
      <c r="F44" s="60"/>
      <c r="G44" s="60"/>
    </row>
    <row r="45" spans="1:7" ht="18" customHeight="1">
      <c r="A45" s="247"/>
      <c r="B45" s="60"/>
      <c r="C45" s="60"/>
      <c r="D45" s="60"/>
      <c r="E45" s="61"/>
      <c r="F45" s="60"/>
      <c r="G45" s="60"/>
    </row>
    <row r="46" spans="1:7" ht="18" customHeight="1">
      <c r="A46" s="247"/>
      <c r="B46" s="60"/>
      <c r="C46" s="60"/>
      <c r="D46" s="60"/>
      <c r="E46" s="61"/>
      <c r="F46" s="60"/>
      <c r="G46" s="60"/>
    </row>
    <row r="47" spans="1:7" ht="18" customHeight="1">
      <c r="A47" s="247"/>
      <c r="B47" s="60"/>
      <c r="C47" s="60"/>
      <c r="D47" s="60"/>
      <c r="E47" s="61"/>
      <c r="F47" s="60"/>
      <c r="G47" s="60"/>
    </row>
    <row r="48" spans="1:7" ht="18" customHeight="1">
      <c r="A48" s="247"/>
      <c r="B48" s="60"/>
      <c r="C48" s="60"/>
      <c r="D48" s="60"/>
      <c r="E48" s="61"/>
      <c r="F48" s="60"/>
      <c r="G48" s="60"/>
    </row>
    <row r="49" spans="1:7" ht="18" customHeight="1">
      <c r="A49" s="247"/>
      <c r="B49" s="60"/>
      <c r="C49" s="60"/>
      <c r="D49" s="60"/>
      <c r="E49" s="61"/>
      <c r="F49" s="60"/>
      <c r="G49" s="60"/>
    </row>
    <row r="50" spans="1:7" ht="18" customHeight="1">
      <c r="A50" s="247"/>
      <c r="B50" s="60"/>
      <c r="C50" s="60"/>
      <c r="D50" s="60"/>
      <c r="E50" s="61"/>
      <c r="F50" s="60"/>
      <c r="G50" s="60"/>
    </row>
    <row r="51" spans="1:7" ht="18" customHeight="1">
      <c r="A51" s="247"/>
      <c r="B51" s="60"/>
      <c r="C51" s="60"/>
      <c r="D51" s="60"/>
      <c r="E51" s="61"/>
      <c r="F51" s="60"/>
      <c r="G51" s="60"/>
    </row>
    <row r="52" spans="1:7" ht="18" customHeight="1">
      <c r="A52" s="247"/>
      <c r="B52" s="60"/>
      <c r="C52" s="60"/>
      <c r="D52" s="60"/>
      <c r="E52" s="61"/>
      <c r="F52" s="60"/>
      <c r="G52" s="60"/>
    </row>
    <row r="53" spans="1:7" ht="18" customHeight="1">
      <c r="A53" s="247"/>
      <c r="B53" s="60"/>
      <c r="C53" s="60"/>
      <c r="D53" s="60"/>
      <c r="E53" s="61"/>
      <c r="F53" s="60"/>
      <c r="G53" s="60"/>
    </row>
    <row r="54" spans="1:7" ht="18" customHeight="1">
      <c r="A54" s="247"/>
      <c r="B54" s="60"/>
      <c r="C54" s="60"/>
      <c r="D54" s="60"/>
      <c r="E54" s="61"/>
      <c r="F54" s="60"/>
      <c r="G54" s="60"/>
    </row>
    <row r="55" spans="1:7" ht="18" customHeight="1">
      <c r="A55" s="247"/>
      <c r="B55" s="60"/>
      <c r="C55" s="60"/>
      <c r="D55" s="60"/>
      <c r="E55" s="61"/>
      <c r="F55" s="60"/>
      <c r="G55" s="60"/>
    </row>
    <row r="56" spans="1:7" ht="18" customHeight="1">
      <c r="A56" s="247"/>
      <c r="B56" s="60"/>
      <c r="C56" s="60"/>
      <c r="D56" s="60"/>
      <c r="E56" s="61"/>
      <c r="F56" s="60"/>
      <c r="G56" s="60"/>
    </row>
    <row r="57" spans="1:7" ht="18" customHeight="1">
      <c r="A57" s="248"/>
      <c r="B57" s="60"/>
      <c r="C57" s="60"/>
      <c r="D57" s="60"/>
      <c r="E57" s="61"/>
      <c r="F57" s="60"/>
      <c r="G57" s="60"/>
    </row>
  </sheetData>
  <mergeCells count="4">
    <mergeCell ref="A2:A20"/>
    <mergeCell ref="A22:A31"/>
    <mergeCell ref="A33:A57"/>
    <mergeCell ref="A21:G2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O73"/>
  <sheetViews>
    <sheetView rightToLeft="1" zoomScaleNormal="100" workbookViewId="0">
      <selection activeCell="B7" sqref="B7"/>
    </sheetView>
  </sheetViews>
  <sheetFormatPr defaultRowHeight="14.25"/>
  <cols>
    <col min="1" max="1" width="11.125" customWidth="1"/>
    <col min="2" max="2" width="75" customWidth="1"/>
    <col min="3" max="3" width="44.125" customWidth="1"/>
    <col min="4" max="4" width="7.125" style="68" customWidth="1"/>
    <col min="5" max="5" width="6.375" style="68" customWidth="1"/>
    <col min="6" max="6" width="5.875" style="68" customWidth="1"/>
    <col min="7" max="7" width="6.375" style="68" customWidth="1"/>
  </cols>
  <sheetData>
    <row r="1" spans="1:15" ht="22.5" customHeight="1" thickTop="1" thickBot="1">
      <c r="A1" s="255" t="s">
        <v>260</v>
      </c>
      <c r="B1" s="256"/>
      <c r="C1" s="256"/>
      <c r="D1" s="279" t="s">
        <v>228</v>
      </c>
      <c r="E1" s="280"/>
      <c r="F1" s="280"/>
      <c r="G1" s="281"/>
      <c r="H1" s="258"/>
      <c r="I1" s="259"/>
      <c r="J1" s="259"/>
      <c r="K1" s="259"/>
      <c r="L1" s="259"/>
      <c r="M1" s="259"/>
      <c r="N1" s="259"/>
      <c r="O1" s="260"/>
    </row>
    <row r="2" spans="1:15" ht="19.5" customHeight="1" thickTop="1" thickBot="1">
      <c r="A2" s="70" t="s">
        <v>102</v>
      </c>
      <c r="B2" s="70" t="s">
        <v>206</v>
      </c>
      <c r="C2" s="70" t="s">
        <v>207</v>
      </c>
      <c r="D2" s="151" t="s">
        <v>420</v>
      </c>
      <c r="E2" s="151">
        <v>2</v>
      </c>
      <c r="F2" s="151">
        <v>3</v>
      </c>
      <c r="G2" s="151">
        <v>4</v>
      </c>
      <c r="H2" s="255" t="s">
        <v>10</v>
      </c>
      <c r="I2" s="256"/>
      <c r="J2" s="256"/>
      <c r="K2" s="256"/>
      <c r="L2" s="256"/>
      <c r="M2" s="256"/>
      <c r="N2" s="256"/>
      <c r="O2" s="257"/>
    </row>
    <row r="3" spans="1:15" ht="19.5" customHeight="1" thickTop="1" thickBot="1">
      <c r="A3" s="267" t="s">
        <v>208</v>
      </c>
      <c r="B3" s="74" t="s">
        <v>224</v>
      </c>
      <c r="C3" s="75" t="s">
        <v>225</v>
      </c>
      <c r="D3" s="165"/>
      <c r="E3" s="171"/>
      <c r="F3" s="171"/>
      <c r="G3" s="171"/>
      <c r="H3" s="252"/>
      <c r="I3" s="253"/>
      <c r="J3" s="253"/>
      <c r="K3" s="253"/>
      <c r="L3" s="253"/>
      <c r="M3" s="253"/>
      <c r="N3" s="253"/>
      <c r="O3" s="254"/>
    </row>
    <row r="4" spans="1:15" ht="20.25" customHeight="1" thickTop="1" thickBot="1">
      <c r="A4" s="263"/>
      <c r="B4" s="76" t="s">
        <v>223</v>
      </c>
      <c r="C4" s="77" t="s">
        <v>225</v>
      </c>
      <c r="D4" s="166"/>
      <c r="E4" s="171"/>
      <c r="F4" s="171"/>
      <c r="G4" s="171"/>
      <c r="H4" s="252"/>
      <c r="I4" s="253"/>
      <c r="J4" s="253"/>
      <c r="K4" s="253"/>
      <c r="L4" s="253"/>
      <c r="M4" s="253"/>
      <c r="N4" s="253"/>
      <c r="O4" s="254"/>
    </row>
    <row r="5" spans="1:15" ht="20.25" customHeight="1" thickTop="1" thickBot="1">
      <c r="A5" s="263"/>
      <c r="B5" s="76" t="s">
        <v>267</v>
      </c>
      <c r="C5" s="77" t="s">
        <v>225</v>
      </c>
      <c r="D5" s="166"/>
      <c r="E5" s="171"/>
      <c r="F5" s="171"/>
      <c r="G5" s="171"/>
      <c r="H5" s="252"/>
      <c r="I5" s="253"/>
      <c r="J5" s="253"/>
      <c r="K5" s="253"/>
      <c r="L5" s="253"/>
      <c r="M5" s="253"/>
      <c r="N5" s="253"/>
      <c r="O5" s="254"/>
    </row>
    <row r="6" spans="1:15" ht="20.25" customHeight="1" thickTop="1" thickBot="1">
      <c r="A6" s="263"/>
      <c r="B6" s="76" t="s">
        <v>222</v>
      </c>
      <c r="C6" s="77" t="s">
        <v>225</v>
      </c>
      <c r="D6" s="166"/>
      <c r="E6" s="171"/>
      <c r="F6" s="171"/>
      <c r="G6" s="171"/>
      <c r="H6" s="252"/>
      <c r="I6" s="253"/>
      <c r="J6" s="253"/>
      <c r="K6" s="253"/>
      <c r="L6" s="253"/>
      <c r="M6" s="253"/>
      <c r="N6" s="253"/>
      <c r="O6" s="254"/>
    </row>
    <row r="7" spans="1:15" ht="21.75" customHeight="1" thickTop="1" thickBot="1">
      <c r="A7" s="263"/>
      <c r="B7" s="76" t="s">
        <v>264</v>
      </c>
      <c r="C7" s="77" t="s">
        <v>225</v>
      </c>
      <c r="D7" s="166"/>
      <c r="E7" s="171"/>
      <c r="F7" s="171"/>
      <c r="G7" s="171"/>
      <c r="H7" s="252"/>
      <c r="I7" s="253"/>
      <c r="J7" s="253"/>
      <c r="K7" s="253"/>
      <c r="L7" s="253"/>
      <c r="M7" s="253"/>
      <c r="N7" s="253"/>
      <c r="O7" s="254"/>
    </row>
    <row r="8" spans="1:15" ht="20.25" customHeight="1" thickTop="1" thickBot="1">
      <c r="A8" s="263"/>
      <c r="B8" s="76" t="s">
        <v>265</v>
      </c>
      <c r="C8" s="77" t="s">
        <v>225</v>
      </c>
      <c r="D8" s="166"/>
      <c r="E8" s="171"/>
      <c r="F8" s="171"/>
      <c r="G8" s="171"/>
      <c r="H8" s="252"/>
      <c r="I8" s="253"/>
      <c r="J8" s="253"/>
      <c r="K8" s="253"/>
      <c r="L8" s="253"/>
      <c r="M8" s="253"/>
      <c r="N8" s="253"/>
      <c r="O8" s="254"/>
    </row>
    <row r="9" spans="1:15" ht="20.25" customHeight="1" thickTop="1" thickBot="1">
      <c r="A9" s="263"/>
      <c r="B9" s="76" t="s">
        <v>266</v>
      </c>
      <c r="C9" s="77" t="s">
        <v>225</v>
      </c>
      <c r="D9" s="166"/>
      <c r="E9" s="171"/>
      <c r="F9" s="171"/>
      <c r="G9" s="171"/>
      <c r="H9" s="252"/>
      <c r="I9" s="253"/>
      <c r="J9" s="253"/>
      <c r="K9" s="253"/>
      <c r="L9" s="253"/>
      <c r="M9" s="253"/>
      <c r="N9" s="253"/>
      <c r="O9" s="254"/>
    </row>
    <row r="10" spans="1:15" ht="23.25" customHeight="1" thickTop="1" thickBot="1">
      <c r="A10" s="263"/>
      <c r="B10" s="76" t="s">
        <v>323</v>
      </c>
      <c r="C10" s="77" t="s">
        <v>225</v>
      </c>
      <c r="D10" s="166"/>
      <c r="E10" s="171"/>
      <c r="F10" s="171"/>
      <c r="G10" s="171"/>
      <c r="H10" s="252"/>
      <c r="I10" s="253"/>
      <c r="J10" s="253"/>
      <c r="K10" s="253"/>
      <c r="L10" s="253"/>
      <c r="M10" s="253"/>
      <c r="N10" s="253"/>
      <c r="O10" s="254"/>
    </row>
    <row r="11" spans="1:15" ht="39" customHeight="1" thickTop="1" thickBot="1">
      <c r="A11" s="268" t="s">
        <v>209</v>
      </c>
      <c r="B11" s="72" t="s">
        <v>385</v>
      </c>
      <c r="C11" s="99" t="s">
        <v>386</v>
      </c>
      <c r="D11" s="167"/>
      <c r="E11" s="172"/>
      <c r="F11" s="172"/>
      <c r="G11" s="172"/>
      <c r="H11" s="252"/>
      <c r="I11" s="253"/>
      <c r="J11" s="253"/>
      <c r="K11" s="253"/>
      <c r="L11" s="253"/>
      <c r="M11" s="253"/>
      <c r="N11" s="253"/>
      <c r="O11" s="254"/>
    </row>
    <row r="12" spans="1:15" ht="39" customHeight="1" thickTop="1" thickBot="1">
      <c r="A12" s="268"/>
      <c r="B12" s="72" t="s">
        <v>387</v>
      </c>
      <c r="C12" s="99" t="s">
        <v>388</v>
      </c>
      <c r="D12" s="167"/>
      <c r="E12" s="172"/>
      <c r="F12" s="172"/>
      <c r="G12" s="172"/>
      <c r="H12" s="152"/>
      <c r="I12" s="153"/>
      <c r="J12" s="153"/>
      <c r="K12" s="153"/>
      <c r="L12" s="153"/>
      <c r="M12" s="153"/>
      <c r="N12" s="153"/>
      <c r="O12" s="154"/>
    </row>
    <row r="13" spans="1:15" ht="38.25" customHeight="1" thickTop="1" thickBot="1">
      <c r="A13" s="268"/>
      <c r="B13" s="72" t="s">
        <v>389</v>
      </c>
      <c r="C13" s="93" t="s">
        <v>390</v>
      </c>
      <c r="D13" s="167"/>
      <c r="E13" s="172"/>
      <c r="F13" s="172"/>
      <c r="G13" s="172"/>
      <c r="H13" s="252"/>
      <c r="I13" s="253"/>
      <c r="J13" s="253"/>
      <c r="K13" s="253"/>
      <c r="L13" s="253"/>
      <c r="M13" s="253"/>
      <c r="N13" s="253"/>
      <c r="O13" s="254"/>
    </row>
    <row r="14" spans="1:15" ht="22.5" customHeight="1" thickTop="1" thickBot="1">
      <c r="A14" s="268"/>
      <c r="B14" s="72" t="s">
        <v>391</v>
      </c>
      <c r="C14" s="93" t="s">
        <v>392</v>
      </c>
      <c r="D14" s="167"/>
      <c r="E14" s="172"/>
      <c r="F14" s="172"/>
      <c r="G14" s="172"/>
      <c r="H14" s="152"/>
      <c r="I14" s="153"/>
      <c r="J14" s="153"/>
      <c r="K14" s="153"/>
      <c r="L14" s="153"/>
      <c r="M14" s="153"/>
      <c r="N14" s="153"/>
      <c r="O14" s="154"/>
    </row>
    <row r="15" spans="1:15" ht="38.25" customHeight="1" thickTop="1" thickBot="1">
      <c r="A15" s="268"/>
      <c r="B15" s="72" t="s">
        <v>393</v>
      </c>
      <c r="C15" s="93" t="s">
        <v>394</v>
      </c>
      <c r="D15" s="167"/>
      <c r="E15" s="172"/>
      <c r="F15" s="172"/>
      <c r="G15" s="172"/>
      <c r="H15" s="152"/>
      <c r="I15" s="153"/>
      <c r="J15" s="153"/>
      <c r="K15" s="153"/>
      <c r="L15" s="153"/>
      <c r="M15" s="153"/>
      <c r="N15" s="153"/>
      <c r="O15" s="154"/>
    </row>
    <row r="16" spans="1:15" ht="21" thickTop="1" thickBot="1">
      <c r="A16" s="268"/>
      <c r="B16" s="72" t="s">
        <v>395</v>
      </c>
      <c r="C16" s="92" t="s">
        <v>396</v>
      </c>
      <c r="D16" s="167"/>
      <c r="E16" s="172"/>
      <c r="F16" s="172"/>
      <c r="G16" s="172"/>
      <c r="H16" s="252"/>
      <c r="I16" s="253"/>
      <c r="J16" s="253"/>
      <c r="K16" s="253"/>
      <c r="L16" s="253"/>
      <c r="M16" s="253"/>
      <c r="N16" s="253"/>
      <c r="O16" s="254"/>
    </row>
    <row r="17" spans="1:15" ht="21" thickTop="1" thickBot="1">
      <c r="A17" s="268"/>
      <c r="B17" s="72" t="s">
        <v>397</v>
      </c>
      <c r="C17" s="92" t="s">
        <v>258</v>
      </c>
      <c r="D17" s="282"/>
      <c r="E17" s="283"/>
      <c r="F17" s="283"/>
      <c r="G17" s="284"/>
      <c r="H17" s="152"/>
      <c r="I17" s="153"/>
      <c r="J17" s="153"/>
      <c r="K17" s="153"/>
      <c r="L17" s="153"/>
      <c r="M17" s="153"/>
      <c r="N17" s="153"/>
      <c r="O17" s="154"/>
    </row>
    <row r="18" spans="1:15" ht="37.5" customHeight="1" thickTop="1" thickBot="1">
      <c r="A18" s="268"/>
      <c r="B18" s="72" t="s">
        <v>229</v>
      </c>
      <c r="C18" s="93" t="s">
        <v>230</v>
      </c>
      <c r="D18" s="167"/>
      <c r="E18" s="172"/>
      <c r="F18" s="172"/>
      <c r="G18" s="172"/>
      <c r="H18" s="252"/>
      <c r="I18" s="253"/>
      <c r="J18" s="253"/>
      <c r="K18" s="253"/>
      <c r="L18" s="253"/>
      <c r="M18" s="253"/>
      <c r="N18" s="253"/>
      <c r="O18" s="254"/>
    </row>
    <row r="19" spans="1:15" ht="19.5" customHeight="1" thickTop="1" thickBot="1">
      <c r="A19" s="264" t="s">
        <v>210</v>
      </c>
      <c r="B19" s="79" t="s">
        <v>226</v>
      </c>
      <c r="C19" s="94" t="s">
        <v>231</v>
      </c>
      <c r="D19" s="275"/>
      <c r="E19" s="276"/>
      <c r="F19" s="276"/>
      <c r="G19" s="277"/>
      <c r="H19" s="252"/>
      <c r="I19" s="253"/>
      <c r="J19" s="253"/>
      <c r="K19" s="253"/>
      <c r="L19" s="253"/>
      <c r="M19" s="253"/>
      <c r="N19" s="253"/>
      <c r="O19" s="254"/>
    </row>
    <row r="20" spans="1:15" ht="22.5" thickTop="1" thickBot="1">
      <c r="A20" s="265"/>
      <c r="B20" s="81" t="s">
        <v>227</v>
      </c>
      <c r="C20" s="94" t="s">
        <v>232</v>
      </c>
      <c r="D20" s="275"/>
      <c r="E20" s="276"/>
      <c r="F20" s="276"/>
      <c r="G20" s="277"/>
      <c r="H20" s="252"/>
      <c r="I20" s="253"/>
      <c r="J20" s="253"/>
      <c r="K20" s="253"/>
      <c r="L20" s="253"/>
      <c r="M20" s="253"/>
      <c r="N20" s="253"/>
      <c r="O20" s="254"/>
    </row>
    <row r="21" spans="1:15" ht="21" thickTop="1" thickBot="1">
      <c r="A21" s="265"/>
      <c r="B21" s="79" t="s">
        <v>234</v>
      </c>
      <c r="C21" s="95" t="s">
        <v>233</v>
      </c>
      <c r="D21" s="164"/>
      <c r="E21" s="173"/>
      <c r="F21" s="173"/>
      <c r="G21" s="173"/>
      <c r="H21" s="252"/>
      <c r="I21" s="253"/>
      <c r="J21" s="253"/>
      <c r="K21" s="253"/>
      <c r="L21" s="253"/>
      <c r="M21" s="253"/>
      <c r="N21" s="253"/>
      <c r="O21" s="254"/>
    </row>
    <row r="22" spans="1:15" ht="21" customHeight="1" thickTop="1" thickBot="1">
      <c r="A22" s="265"/>
      <c r="B22" s="79" t="s">
        <v>320</v>
      </c>
      <c r="C22" s="95" t="s">
        <v>235</v>
      </c>
      <c r="D22" s="164"/>
      <c r="E22" s="173"/>
      <c r="F22" s="173"/>
      <c r="G22" s="173"/>
      <c r="H22" s="252"/>
      <c r="I22" s="253"/>
      <c r="J22" s="253"/>
      <c r="K22" s="253"/>
      <c r="L22" s="253"/>
      <c r="M22" s="253"/>
      <c r="N22" s="253"/>
      <c r="O22" s="254"/>
    </row>
    <row r="23" spans="1:15" ht="21" thickTop="1" thickBot="1">
      <c r="A23" s="265"/>
      <c r="B23" s="79" t="s">
        <v>236</v>
      </c>
      <c r="C23" s="96" t="s">
        <v>238</v>
      </c>
      <c r="D23" s="164"/>
      <c r="E23" s="173"/>
      <c r="F23" s="173"/>
      <c r="G23" s="173"/>
      <c r="H23" s="252"/>
      <c r="I23" s="253"/>
      <c r="J23" s="253"/>
      <c r="K23" s="253"/>
      <c r="L23" s="253"/>
      <c r="M23" s="253"/>
      <c r="N23" s="253"/>
      <c r="O23" s="254"/>
    </row>
    <row r="24" spans="1:15" ht="21" thickTop="1" thickBot="1">
      <c r="A24" s="266"/>
      <c r="B24" s="79" t="s">
        <v>237</v>
      </c>
      <c r="C24" s="96" t="s">
        <v>239</v>
      </c>
      <c r="D24" s="164"/>
      <c r="E24" s="173"/>
      <c r="F24" s="173"/>
      <c r="G24" s="173"/>
      <c r="H24" s="252"/>
      <c r="I24" s="253"/>
      <c r="J24" s="253"/>
      <c r="K24" s="253"/>
      <c r="L24" s="253"/>
      <c r="M24" s="253"/>
      <c r="N24" s="253"/>
      <c r="O24" s="254"/>
    </row>
    <row r="25" spans="1:15" ht="21" thickTop="1" thickBot="1">
      <c r="A25" s="263" t="s">
        <v>211</v>
      </c>
      <c r="B25" s="76" t="s">
        <v>398</v>
      </c>
      <c r="C25" s="77" t="s">
        <v>321</v>
      </c>
      <c r="D25" s="166"/>
      <c r="E25" s="171"/>
      <c r="F25" s="171"/>
      <c r="G25" s="171"/>
      <c r="H25" s="252"/>
      <c r="I25" s="253"/>
      <c r="J25" s="253"/>
      <c r="K25" s="253"/>
      <c r="L25" s="253"/>
      <c r="M25" s="253"/>
      <c r="N25" s="253"/>
      <c r="O25" s="254"/>
    </row>
    <row r="26" spans="1:15" ht="21" thickTop="1" thickBot="1">
      <c r="A26" s="263"/>
      <c r="B26" s="76" t="s">
        <v>399</v>
      </c>
      <c r="C26" s="77" t="s">
        <v>401</v>
      </c>
      <c r="D26" s="166"/>
      <c r="E26" s="171"/>
      <c r="F26" s="171"/>
      <c r="G26" s="171"/>
      <c r="H26" s="152"/>
      <c r="I26" s="153"/>
      <c r="J26" s="153"/>
      <c r="K26" s="153"/>
      <c r="L26" s="153"/>
      <c r="M26" s="153"/>
      <c r="N26" s="153"/>
      <c r="O26" s="154"/>
    </row>
    <row r="27" spans="1:15" ht="39" thickTop="1" thickBot="1">
      <c r="A27" s="263"/>
      <c r="B27" s="76" t="s">
        <v>400</v>
      </c>
      <c r="C27" s="77" t="s">
        <v>402</v>
      </c>
      <c r="D27" s="272"/>
      <c r="E27" s="273"/>
      <c r="F27" s="273"/>
      <c r="G27" s="274"/>
      <c r="H27" s="152"/>
      <c r="I27" s="153"/>
      <c r="J27" s="153"/>
      <c r="K27" s="153"/>
      <c r="L27" s="153"/>
      <c r="M27" s="153"/>
      <c r="N27" s="153"/>
      <c r="O27" s="154"/>
    </row>
    <row r="28" spans="1:15" ht="57.75" thickTop="1" thickBot="1">
      <c r="A28" s="263"/>
      <c r="B28" s="76" t="s">
        <v>460</v>
      </c>
      <c r="C28" s="77" t="s">
        <v>259</v>
      </c>
      <c r="D28" s="166"/>
      <c r="E28" s="171"/>
      <c r="F28" s="171"/>
      <c r="G28" s="171"/>
      <c r="H28" s="152"/>
      <c r="I28" s="153"/>
      <c r="J28" s="153"/>
      <c r="K28" s="153"/>
      <c r="L28" s="153"/>
      <c r="M28" s="153"/>
      <c r="N28" s="153"/>
      <c r="O28" s="154"/>
    </row>
    <row r="29" spans="1:15" ht="22.5" customHeight="1" thickTop="1" thickBot="1">
      <c r="A29" s="269" t="s">
        <v>274</v>
      </c>
      <c r="B29" s="71" t="s">
        <v>270</v>
      </c>
      <c r="C29" s="97" t="s">
        <v>278</v>
      </c>
      <c r="D29" s="168"/>
      <c r="E29" s="174"/>
      <c r="F29" s="174"/>
      <c r="G29" s="174"/>
      <c r="H29" s="252"/>
      <c r="I29" s="253"/>
      <c r="J29" s="253"/>
      <c r="K29" s="253"/>
      <c r="L29" s="253"/>
      <c r="M29" s="253"/>
      <c r="N29" s="253"/>
      <c r="O29" s="254"/>
    </row>
    <row r="30" spans="1:15" ht="22.5" customHeight="1" thickTop="1" thickBot="1">
      <c r="A30" s="270"/>
      <c r="B30" s="71" t="s">
        <v>271</v>
      </c>
      <c r="C30" s="97" t="s">
        <v>278</v>
      </c>
      <c r="D30" s="168"/>
      <c r="E30" s="174"/>
      <c r="F30" s="174"/>
      <c r="G30" s="174"/>
      <c r="H30" s="252"/>
      <c r="I30" s="253"/>
      <c r="J30" s="253"/>
      <c r="K30" s="253"/>
      <c r="L30" s="253"/>
      <c r="M30" s="253"/>
      <c r="N30" s="253"/>
      <c r="O30" s="254"/>
    </row>
    <row r="31" spans="1:15" ht="22.5" customHeight="1" thickTop="1" thickBot="1">
      <c r="A31" s="270"/>
      <c r="B31" s="71" t="s">
        <v>272</v>
      </c>
      <c r="C31" s="97" t="s">
        <v>278</v>
      </c>
      <c r="D31" s="168"/>
      <c r="E31" s="174"/>
      <c r="F31" s="174"/>
      <c r="G31" s="174"/>
      <c r="H31" s="252"/>
      <c r="I31" s="253"/>
      <c r="J31" s="253"/>
      <c r="K31" s="253"/>
      <c r="L31" s="253"/>
      <c r="M31" s="253"/>
      <c r="N31" s="253"/>
      <c r="O31" s="254"/>
    </row>
    <row r="32" spans="1:15" ht="22.5" customHeight="1" thickTop="1" thickBot="1">
      <c r="A32" s="270"/>
      <c r="B32" s="71" t="s">
        <v>457</v>
      </c>
      <c r="C32" s="97" t="s">
        <v>458</v>
      </c>
      <c r="D32" s="168"/>
      <c r="E32" s="174"/>
      <c r="F32" s="174"/>
      <c r="G32" s="174"/>
      <c r="H32" s="152"/>
      <c r="I32" s="153"/>
      <c r="J32" s="153"/>
      <c r="K32" s="153"/>
      <c r="L32" s="153"/>
      <c r="M32" s="153"/>
      <c r="N32" s="153"/>
      <c r="O32" s="154"/>
    </row>
    <row r="33" spans="1:15" ht="39.75" customHeight="1" thickTop="1" thickBot="1">
      <c r="A33" s="270"/>
      <c r="B33" s="71" t="s">
        <v>403</v>
      </c>
      <c r="C33" s="97" t="s">
        <v>275</v>
      </c>
      <c r="D33" s="168"/>
      <c r="E33" s="174"/>
      <c r="F33" s="174"/>
      <c r="G33" s="174"/>
      <c r="H33" s="252"/>
      <c r="I33" s="253"/>
      <c r="J33" s="253"/>
      <c r="K33" s="253"/>
      <c r="L33" s="253"/>
      <c r="M33" s="253"/>
      <c r="N33" s="253"/>
      <c r="O33" s="254"/>
    </row>
    <row r="34" spans="1:15" ht="18" customHeight="1" thickTop="1" thickBot="1">
      <c r="A34" s="270"/>
      <c r="B34" s="102" t="s">
        <v>276</v>
      </c>
      <c r="C34" s="97" t="s">
        <v>277</v>
      </c>
      <c r="D34" s="168"/>
      <c r="E34" s="174"/>
      <c r="F34" s="174"/>
      <c r="G34" s="174"/>
      <c r="H34" s="152"/>
      <c r="I34" s="153"/>
      <c r="J34" s="153"/>
      <c r="K34" s="153"/>
      <c r="L34" s="153"/>
      <c r="M34" s="153"/>
      <c r="N34" s="153"/>
      <c r="O34" s="154"/>
    </row>
    <row r="35" spans="1:15" ht="21.75" customHeight="1" thickTop="1" thickBot="1">
      <c r="A35" s="271"/>
      <c r="B35" s="102" t="s">
        <v>461</v>
      </c>
      <c r="C35" s="97" t="s">
        <v>459</v>
      </c>
      <c r="D35" s="168"/>
      <c r="E35" s="174"/>
      <c r="F35" s="174"/>
      <c r="G35" s="174"/>
      <c r="H35" s="252"/>
      <c r="I35" s="253"/>
      <c r="J35" s="253"/>
      <c r="K35" s="253"/>
      <c r="L35" s="253"/>
      <c r="M35" s="253"/>
      <c r="N35" s="253"/>
      <c r="O35" s="254"/>
    </row>
    <row r="36" spans="1:15" ht="21.75" customHeight="1" thickTop="1" thickBot="1">
      <c r="A36" s="288" t="s">
        <v>404</v>
      </c>
      <c r="B36" s="195" t="s">
        <v>405</v>
      </c>
      <c r="C36" s="196" t="s">
        <v>407</v>
      </c>
      <c r="D36" s="197"/>
      <c r="E36" s="198"/>
      <c r="F36" s="198"/>
      <c r="G36" s="198"/>
      <c r="H36" s="152"/>
      <c r="I36" s="153"/>
      <c r="J36" s="153"/>
      <c r="K36" s="153"/>
      <c r="L36" s="153"/>
      <c r="M36" s="153"/>
      <c r="N36" s="153"/>
      <c r="O36" s="154"/>
    </row>
    <row r="37" spans="1:15" ht="21.75" customHeight="1" thickTop="1" thickBot="1">
      <c r="A37" s="289"/>
      <c r="B37" s="195" t="s">
        <v>406</v>
      </c>
      <c r="C37" s="196" t="s">
        <v>408</v>
      </c>
      <c r="D37" s="197"/>
      <c r="E37" s="198"/>
      <c r="F37" s="198"/>
      <c r="G37" s="198"/>
      <c r="H37" s="152"/>
      <c r="I37" s="153"/>
      <c r="J37" s="153"/>
      <c r="K37" s="153"/>
      <c r="L37" s="153"/>
      <c r="M37" s="153"/>
      <c r="N37" s="153"/>
      <c r="O37" s="154"/>
    </row>
    <row r="38" spans="1:15" ht="21.75" customHeight="1" thickTop="1" thickBot="1">
      <c r="A38" s="160" t="s">
        <v>413</v>
      </c>
      <c r="B38" s="161" t="s">
        <v>421</v>
      </c>
      <c r="C38" s="162" t="s">
        <v>414</v>
      </c>
      <c r="D38" s="285"/>
      <c r="E38" s="286"/>
      <c r="F38" s="286"/>
      <c r="G38" s="287"/>
      <c r="H38" s="152"/>
      <c r="I38" s="153"/>
      <c r="J38" s="153"/>
      <c r="K38" s="153"/>
      <c r="L38" s="153"/>
      <c r="M38" s="153"/>
      <c r="N38" s="153"/>
      <c r="O38" s="154"/>
    </row>
    <row r="39" spans="1:15" ht="22.5" customHeight="1" thickTop="1" thickBot="1">
      <c r="A39" s="262" t="s">
        <v>257</v>
      </c>
      <c r="B39" s="79" t="s">
        <v>241</v>
      </c>
      <c r="C39" s="94" t="s">
        <v>243</v>
      </c>
      <c r="D39" s="275"/>
      <c r="E39" s="276"/>
      <c r="F39" s="276"/>
      <c r="G39" s="277"/>
      <c r="H39" s="252"/>
      <c r="I39" s="253"/>
      <c r="J39" s="253"/>
      <c r="K39" s="253"/>
      <c r="L39" s="253"/>
      <c r="M39" s="253"/>
      <c r="N39" s="253"/>
      <c r="O39" s="254"/>
    </row>
    <row r="40" spans="1:15" ht="22.5" customHeight="1" thickTop="1" thickBot="1">
      <c r="A40" s="262"/>
      <c r="B40" s="79" t="s">
        <v>242</v>
      </c>
      <c r="C40" s="94" t="s">
        <v>240</v>
      </c>
      <c r="D40" s="275"/>
      <c r="E40" s="276"/>
      <c r="F40" s="276"/>
      <c r="G40" s="277"/>
      <c r="H40" s="252"/>
      <c r="I40" s="253"/>
      <c r="J40" s="253"/>
      <c r="K40" s="253"/>
      <c r="L40" s="253"/>
      <c r="M40" s="253"/>
      <c r="N40" s="253"/>
      <c r="O40" s="254"/>
    </row>
    <row r="41" spans="1:15" ht="21" thickTop="1" thickBot="1">
      <c r="A41" s="262"/>
      <c r="B41" s="79" t="s">
        <v>212</v>
      </c>
      <c r="C41" s="94" t="s">
        <v>269</v>
      </c>
      <c r="D41" s="275"/>
      <c r="E41" s="276"/>
      <c r="F41" s="276"/>
      <c r="G41" s="277"/>
      <c r="H41" s="252"/>
      <c r="I41" s="253"/>
      <c r="J41" s="253"/>
      <c r="K41" s="253"/>
      <c r="L41" s="253"/>
      <c r="M41" s="253"/>
      <c r="N41" s="253"/>
      <c r="O41" s="254"/>
    </row>
    <row r="42" spans="1:15" ht="21" thickTop="1" thickBot="1">
      <c r="A42" s="262"/>
      <c r="B42" s="79" t="s">
        <v>422</v>
      </c>
      <c r="C42" s="94" t="s">
        <v>245</v>
      </c>
      <c r="D42" s="275"/>
      <c r="E42" s="276"/>
      <c r="F42" s="276"/>
      <c r="G42" s="277"/>
      <c r="H42" s="252"/>
      <c r="I42" s="253"/>
      <c r="J42" s="253"/>
      <c r="K42" s="253"/>
      <c r="L42" s="253"/>
      <c r="M42" s="253"/>
      <c r="N42" s="253"/>
      <c r="O42" s="254"/>
    </row>
    <row r="43" spans="1:15" ht="21" thickTop="1" thickBot="1">
      <c r="A43" s="262"/>
      <c r="B43" s="79" t="s">
        <v>246</v>
      </c>
      <c r="C43" s="94" t="s">
        <v>244</v>
      </c>
      <c r="D43" s="275"/>
      <c r="E43" s="276"/>
      <c r="F43" s="276"/>
      <c r="G43" s="277"/>
      <c r="H43" s="252"/>
      <c r="I43" s="253"/>
      <c r="J43" s="253"/>
      <c r="K43" s="253"/>
      <c r="L43" s="253"/>
      <c r="M43" s="253"/>
      <c r="N43" s="253"/>
      <c r="O43" s="254"/>
    </row>
    <row r="44" spans="1:15" ht="20.25" customHeight="1" thickTop="1" thickBot="1">
      <c r="A44" s="263" t="s">
        <v>213</v>
      </c>
      <c r="B44" s="76" t="s">
        <v>247</v>
      </c>
      <c r="C44" s="69"/>
      <c r="D44" s="169"/>
      <c r="E44" s="175"/>
      <c r="F44" s="175"/>
      <c r="G44" s="175"/>
      <c r="H44" s="252"/>
      <c r="I44" s="253"/>
      <c r="J44" s="253"/>
      <c r="K44" s="253"/>
      <c r="L44" s="253"/>
      <c r="M44" s="253"/>
      <c r="N44" s="253"/>
      <c r="O44" s="254"/>
    </row>
    <row r="45" spans="1:15" ht="18.75" customHeight="1" thickTop="1" thickBot="1">
      <c r="A45" s="263"/>
      <c r="B45" s="76" t="s">
        <v>214</v>
      </c>
      <c r="C45" s="77" t="s">
        <v>232</v>
      </c>
      <c r="D45" s="272"/>
      <c r="E45" s="273"/>
      <c r="F45" s="273"/>
      <c r="G45" s="274"/>
      <c r="H45" s="252"/>
      <c r="I45" s="253"/>
      <c r="J45" s="253"/>
      <c r="K45" s="253"/>
      <c r="L45" s="253"/>
      <c r="M45" s="253"/>
      <c r="N45" s="253"/>
      <c r="O45" s="254"/>
    </row>
    <row r="46" spans="1:15" ht="18.75" customHeight="1" thickTop="1" thickBot="1">
      <c r="A46" s="263"/>
      <c r="B46" s="76" t="s">
        <v>248</v>
      </c>
      <c r="C46" s="77" t="s">
        <v>232</v>
      </c>
      <c r="D46" s="272"/>
      <c r="E46" s="273"/>
      <c r="F46" s="273"/>
      <c r="G46" s="274"/>
      <c r="H46" s="252"/>
      <c r="I46" s="253"/>
      <c r="J46" s="253"/>
      <c r="K46" s="253"/>
      <c r="L46" s="253"/>
      <c r="M46" s="253"/>
      <c r="N46" s="253"/>
      <c r="O46" s="254"/>
    </row>
    <row r="47" spans="1:15" ht="19.5" customHeight="1" thickTop="1" thickBot="1">
      <c r="A47" s="263"/>
      <c r="B47" s="76" t="s">
        <v>215</v>
      </c>
      <c r="C47" s="77" t="s">
        <v>232</v>
      </c>
      <c r="D47" s="272"/>
      <c r="E47" s="273"/>
      <c r="F47" s="273"/>
      <c r="G47" s="274"/>
      <c r="H47" s="252"/>
      <c r="I47" s="253"/>
      <c r="J47" s="253"/>
      <c r="K47" s="253"/>
      <c r="L47" s="253"/>
      <c r="M47" s="253"/>
      <c r="N47" s="253"/>
      <c r="O47" s="254"/>
    </row>
    <row r="48" spans="1:15" ht="18.75" customHeight="1" thickTop="1" thickBot="1">
      <c r="A48" s="263"/>
      <c r="B48" s="76" t="s">
        <v>216</v>
      </c>
      <c r="C48" s="69"/>
      <c r="D48" s="169"/>
      <c r="E48" s="175"/>
      <c r="F48" s="175"/>
      <c r="G48" s="175"/>
      <c r="H48" s="252"/>
      <c r="I48" s="253"/>
      <c r="J48" s="253"/>
      <c r="K48" s="253"/>
      <c r="L48" s="253"/>
      <c r="M48" s="253"/>
      <c r="N48" s="253"/>
      <c r="O48" s="254"/>
    </row>
    <row r="49" spans="1:15" ht="18.75" customHeight="1" thickTop="1" thickBot="1">
      <c r="A49" s="263"/>
      <c r="B49" s="76" t="s">
        <v>217</v>
      </c>
      <c r="C49" s="77" t="s">
        <v>232</v>
      </c>
      <c r="D49" s="272"/>
      <c r="E49" s="273"/>
      <c r="F49" s="273"/>
      <c r="G49" s="274"/>
      <c r="H49" s="252"/>
      <c r="I49" s="253"/>
      <c r="J49" s="253"/>
      <c r="K49" s="253"/>
      <c r="L49" s="253"/>
      <c r="M49" s="253"/>
      <c r="N49" s="253"/>
      <c r="O49" s="254"/>
    </row>
    <row r="50" spans="1:15" ht="18.75" customHeight="1" thickTop="1" thickBot="1">
      <c r="A50" s="263"/>
      <c r="B50" s="76" t="s">
        <v>218</v>
      </c>
      <c r="C50" s="77" t="s">
        <v>232</v>
      </c>
      <c r="D50" s="272"/>
      <c r="E50" s="273"/>
      <c r="F50" s="273"/>
      <c r="G50" s="274"/>
      <c r="H50" s="252"/>
      <c r="I50" s="253"/>
      <c r="J50" s="253"/>
      <c r="K50" s="253"/>
      <c r="L50" s="253"/>
      <c r="M50" s="253"/>
      <c r="N50" s="253"/>
      <c r="O50" s="254"/>
    </row>
    <row r="51" spans="1:15" ht="18.75" customHeight="1" thickTop="1" thickBot="1">
      <c r="A51" s="263"/>
      <c r="B51" s="76" t="s">
        <v>219</v>
      </c>
      <c r="C51" s="77" t="s">
        <v>232</v>
      </c>
      <c r="D51" s="272"/>
      <c r="E51" s="273"/>
      <c r="F51" s="273"/>
      <c r="G51" s="274"/>
      <c r="H51" s="252"/>
      <c r="I51" s="253"/>
      <c r="J51" s="253"/>
      <c r="K51" s="253"/>
      <c r="L51" s="253"/>
      <c r="M51" s="253"/>
      <c r="N51" s="253"/>
      <c r="O51" s="254"/>
    </row>
    <row r="52" spans="1:15" ht="39" thickTop="1" thickBot="1">
      <c r="A52" s="263"/>
      <c r="B52" s="78" t="s">
        <v>220</v>
      </c>
      <c r="C52" s="77" t="s">
        <v>232</v>
      </c>
      <c r="D52" s="272"/>
      <c r="E52" s="273"/>
      <c r="F52" s="273"/>
      <c r="G52" s="274"/>
      <c r="H52" s="252"/>
      <c r="I52" s="253"/>
      <c r="J52" s="253"/>
      <c r="K52" s="253"/>
      <c r="L52" s="253"/>
      <c r="M52" s="253"/>
      <c r="N52" s="253"/>
      <c r="O52" s="254"/>
    </row>
    <row r="53" spans="1:15" ht="19.5" customHeight="1" thickTop="1" thickBot="1">
      <c r="A53" s="263"/>
      <c r="B53" s="76" t="s">
        <v>221</v>
      </c>
      <c r="C53" s="77" t="s">
        <v>232</v>
      </c>
      <c r="D53" s="272"/>
      <c r="E53" s="273"/>
      <c r="F53" s="273"/>
      <c r="G53" s="274"/>
      <c r="H53" s="252"/>
      <c r="I53" s="253"/>
      <c r="J53" s="253"/>
      <c r="K53" s="253"/>
      <c r="L53" s="253"/>
      <c r="M53" s="253"/>
      <c r="N53" s="253"/>
      <c r="O53" s="254"/>
    </row>
    <row r="54" spans="1:15" ht="47.25" customHeight="1" thickTop="1" thickBot="1">
      <c r="A54" s="82" t="s">
        <v>409</v>
      </c>
      <c r="B54" s="73" t="s">
        <v>423</v>
      </c>
      <c r="C54" s="98" t="s">
        <v>410</v>
      </c>
      <c r="D54" s="170"/>
      <c r="E54" s="176"/>
      <c r="F54" s="176"/>
      <c r="G54" s="176"/>
      <c r="H54" s="252"/>
      <c r="I54" s="253"/>
      <c r="J54" s="253"/>
      <c r="K54" s="253"/>
      <c r="L54" s="253"/>
      <c r="M54" s="253"/>
      <c r="N54" s="253"/>
      <c r="O54" s="254"/>
    </row>
    <row r="55" spans="1:15" ht="59.25" thickTop="1" thickBot="1">
      <c r="A55" s="261" t="s">
        <v>249</v>
      </c>
      <c r="B55" s="84" t="s">
        <v>424</v>
      </c>
      <c r="C55" s="80" t="s">
        <v>232</v>
      </c>
      <c r="D55" s="275"/>
      <c r="E55" s="276"/>
      <c r="F55" s="276"/>
      <c r="G55" s="277"/>
      <c r="H55" s="252"/>
      <c r="I55" s="253"/>
      <c r="J55" s="253"/>
      <c r="K55" s="253"/>
      <c r="L55" s="253"/>
      <c r="M55" s="253"/>
      <c r="N55" s="253"/>
      <c r="O55" s="254"/>
    </row>
    <row r="56" spans="1:15" ht="21" thickTop="1" thickBot="1">
      <c r="A56" s="261"/>
      <c r="B56" s="83" t="s">
        <v>263</v>
      </c>
      <c r="C56" s="80" t="s">
        <v>232</v>
      </c>
      <c r="D56" s="275"/>
      <c r="E56" s="276"/>
      <c r="F56" s="276"/>
      <c r="G56" s="277"/>
      <c r="H56" s="152"/>
      <c r="I56" s="153"/>
      <c r="J56" s="153"/>
      <c r="K56" s="153"/>
      <c r="L56" s="153"/>
      <c r="M56" s="153"/>
      <c r="N56" s="153"/>
      <c r="O56" s="154"/>
    </row>
    <row r="57" spans="1:15" ht="21" thickTop="1" thickBot="1">
      <c r="A57" s="261"/>
      <c r="B57" s="79" t="s">
        <v>250</v>
      </c>
      <c r="C57" s="80" t="s">
        <v>232</v>
      </c>
      <c r="D57" s="275"/>
      <c r="E57" s="276"/>
      <c r="F57" s="276"/>
      <c r="G57" s="277"/>
      <c r="H57" s="252"/>
      <c r="I57" s="253"/>
      <c r="J57" s="253"/>
      <c r="K57" s="253"/>
      <c r="L57" s="253"/>
      <c r="M57" s="253"/>
      <c r="N57" s="253"/>
      <c r="O57" s="254"/>
    </row>
    <row r="58" spans="1:15" ht="21" thickTop="1" thickBot="1">
      <c r="A58" s="261"/>
      <c r="B58" s="79" t="s">
        <v>411</v>
      </c>
      <c r="C58" s="80" t="s">
        <v>232</v>
      </c>
      <c r="D58" s="275"/>
      <c r="E58" s="276"/>
      <c r="F58" s="276"/>
      <c r="G58" s="277"/>
      <c r="H58" s="152"/>
      <c r="I58" s="153"/>
      <c r="J58" s="153"/>
      <c r="K58" s="153"/>
      <c r="L58" s="153"/>
      <c r="M58" s="153"/>
      <c r="N58" s="153"/>
      <c r="O58" s="154"/>
    </row>
    <row r="59" spans="1:15" ht="21" thickTop="1" thickBot="1">
      <c r="A59" s="261"/>
      <c r="B59" s="83" t="s">
        <v>251</v>
      </c>
      <c r="C59" s="80" t="s">
        <v>232</v>
      </c>
      <c r="D59" s="275"/>
      <c r="E59" s="276"/>
      <c r="F59" s="276"/>
      <c r="G59" s="277"/>
      <c r="H59" s="252"/>
      <c r="I59" s="253"/>
      <c r="J59" s="253"/>
      <c r="K59" s="253"/>
      <c r="L59" s="253"/>
      <c r="M59" s="253"/>
      <c r="N59" s="253"/>
      <c r="O59" s="254"/>
    </row>
    <row r="60" spans="1:15" ht="21" thickTop="1" thickBot="1">
      <c r="A60" s="261"/>
      <c r="B60" s="79" t="s">
        <v>252</v>
      </c>
      <c r="C60" s="80" t="s">
        <v>232</v>
      </c>
      <c r="D60" s="275"/>
      <c r="E60" s="276"/>
      <c r="F60" s="276"/>
      <c r="G60" s="277"/>
      <c r="H60" s="252"/>
      <c r="I60" s="253"/>
      <c r="J60" s="253"/>
      <c r="K60" s="253"/>
      <c r="L60" s="253"/>
      <c r="M60" s="253"/>
      <c r="N60" s="253"/>
      <c r="O60" s="254"/>
    </row>
    <row r="61" spans="1:15" ht="35.25" customHeight="1" thickTop="1" thickBot="1">
      <c r="A61" s="261"/>
      <c r="B61" s="79" t="s">
        <v>412</v>
      </c>
      <c r="C61" s="80" t="s">
        <v>232</v>
      </c>
      <c r="D61" s="275"/>
      <c r="E61" s="276"/>
      <c r="F61" s="276"/>
      <c r="G61" s="277"/>
      <c r="H61" s="252"/>
      <c r="I61" s="253"/>
      <c r="J61" s="253"/>
      <c r="K61" s="253"/>
      <c r="L61" s="253"/>
      <c r="M61" s="253"/>
      <c r="N61" s="253"/>
      <c r="O61" s="254"/>
    </row>
    <row r="62" spans="1:15" ht="57.75" thickTop="1" thickBot="1">
      <c r="A62" s="261"/>
      <c r="B62" s="79" t="s">
        <v>253</v>
      </c>
      <c r="C62" s="80" t="s">
        <v>232</v>
      </c>
      <c r="D62" s="275"/>
      <c r="E62" s="276"/>
      <c r="F62" s="276"/>
      <c r="G62" s="277"/>
      <c r="H62" s="252"/>
      <c r="I62" s="253"/>
      <c r="J62" s="253"/>
      <c r="K62" s="253"/>
      <c r="L62" s="253"/>
      <c r="M62" s="253"/>
      <c r="N62" s="253"/>
      <c r="O62" s="254"/>
    </row>
    <row r="63" spans="1:15" ht="39" thickTop="1" thickBot="1">
      <c r="A63" s="261"/>
      <c r="B63" s="79" t="s">
        <v>322</v>
      </c>
      <c r="C63" s="80" t="s">
        <v>232</v>
      </c>
      <c r="D63" s="275"/>
      <c r="E63" s="276"/>
      <c r="F63" s="276"/>
      <c r="G63" s="277"/>
      <c r="H63" s="138"/>
      <c r="I63" s="139"/>
      <c r="J63" s="139"/>
      <c r="K63" s="139"/>
      <c r="L63" s="139"/>
      <c r="M63" s="139"/>
      <c r="N63" s="139"/>
      <c r="O63" s="140"/>
    </row>
    <row r="64" spans="1:15" ht="21" thickTop="1" thickBot="1">
      <c r="A64" s="261"/>
      <c r="B64" s="83" t="s">
        <v>254</v>
      </c>
      <c r="C64" s="80" t="s">
        <v>232</v>
      </c>
      <c r="D64" s="275"/>
      <c r="E64" s="276"/>
      <c r="F64" s="276"/>
      <c r="G64" s="277"/>
      <c r="H64" s="252"/>
      <c r="I64" s="253"/>
      <c r="J64" s="253"/>
      <c r="K64" s="253"/>
      <c r="L64" s="253"/>
      <c r="M64" s="253"/>
      <c r="N64" s="253"/>
      <c r="O64" s="254"/>
    </row>
    <row r="65" spans="1:15" ht="97.5" thickTop="1" thickBot="1">
      <c r="A65" s="261"/>
      <c r="B65" s="79" t="s">
        <v>255</v>
      </c>
      <c r="C65" s="80" t="s">
        <v>232</v>
      </c>
      <c r="D65" s="275"/>
      <c r="E65" s="276"/>
      <c r="F65" s="276"/>
      <c r="G65" s="277"/>
      <c r="H65" s="252"/>
      <c r="I65" s="253"/>
      <c r="J65" s="253"/>
      <c r="K65" s="253"/>
      <c r="L65" s="253"/>
      <c r="M65" s="253"/>
      <c r="N65" s="253"/>
      <c r="O65" s="254"/>
    </row>
    <row r="66" spans="1:15" ht="21" thickTop="1" thickBot="1">
      <c r="A66" s="261"/>
      <c r="B66" s="79" t="s">
        <v>256</v>
      </c>
      <c r="C66" s="80" t="s">
        <v>232</v>
      </c>
      <c r="D66" s="275"/>
      <c r="E66" s="276"/>
      <c r="F66" s="276"/>
      <c r="G66" s="277"/>
      <c r="H66" s="252"/>
      <c r="I66" s="253"/>
      <c r="J66" s="253"/>
      <c r="K66" s="253"/>
      <c r="L66" s="253"/>
      <c r="M66" s="253"/>
      <c r="N66" s="253"/>
      <c r="O66" s="254"/>
    </row>
    <row r="67" spans="1:15" ht="20.25" customHeight="1" thickTop="1" thickBot="1">
      <c r="A67" s="290" t="s">
        <v>415</v>
      </c>
      <c r="B67" s="135" t="s">
        <v>319</v>
      </c>
      <c r="C67" s="178" t="s">
        <v>416</v>
      </c>
      <c r="D67" s="293"/>
      <c r="E67" s="294"/>
      <c r="F67" s="294"/>
      <c r="G67" s="295"/>
      <c r="H67" s="252"/>
      <c r="I67" s="253"/>
      <c r="J67" s="253"/>
      <c r="K67" s="253"/>
      <c r="L67" s="253"/>
      <c r="M67" s="253"/>
      <c r="N67" s="253"/>
      <c r="O67" s="254"/>
    </row>
    <row r="68" spans="1:15" ht="20.25" customHeight="1" thickTop="1" thickBot="1">
      <c r="A68" s="291"/>
      <c r="B68" s="135" t="s">
        <v>300</v>
      </c>
      <c r="C68" s="178" t="s">
        <v>417</v>
      </c>
      <c r="D68" s="293"/>
      <c r="E68" s="294"/>
      <c r="F68" s="294"/>
      <c r="G68" s="295"/>
      <c r="H68" s="252"/>
      <c r="I68" s="253"/>
      <c r="J68" s="253"/>
      <c r="K68" s="253"/>
      <c r="L68" s="253"/>
      <c r="M68" s="253"/>
      <c r="N68" s="253"/>
      <c r="O68" s="254"/>
    </row>
    <row r="69" spans="1:15" ht="20.25" customHeight="1" thickTop="1" thickBot="1">
      <c r="A69" s="291"/>
      <c r="B69" s="135" t="s">
        <v>301</v>
      </c>
      <c r="C69" s="178" t="s">
        <v>418</v>
      </c>
      <c r="D69" s="293"/>
      <c r="E69" s="294"/>
      <c r="F69" s="294"/>
      <c r="G69" s="295"/>
      <c r="H69" s="252"/>
      <c r="I69" s="253"/>
      <c r="J69" s="253"/>
      <c r="K69" s="253"/>
      <c r="L69" s="253"/>
      <c r="M69" s="253"/>
      <c r="N69" s="253"/>
      <c r="O69" s="254"/>
    </row>
    <row r="70" spans="1:15" ht="20.25" customHeight="1" thickTop="1" thickBot="1">
      <c r="A70" s="291"/>
      <c r="B70" s="135" t="s">
        <v>302</v>
      </c>
      <c r="C70" s="178" t="s">
        <v>418</v>
      </c>
      <c r="D70" s="293"/>
      <c r="E70" s="294"/>
      <c r="F70" s="294"/>
      <c r="G70" s="295"/>
      <c r="H70" s="252"/>
      <c r="I70" s="253"/>
      <c r="J70" s="253"/>
      <c r="K70" s="253"/>
      <c r="L70" s="253"/>
      <c r="M70" s="253"/>
      <c r="N70" s="253"/>
      <c r="O70" s="254"/>
    </row>
    <row r="71" spans="1:15" ht="20.25" customHeight="1" thickTop="1" thickBot="1">
      <c r="A71" s="291"/>
      <c r="B71" s="135" t="s">
        <v>419</v>
      </c>
      <c r="C71" s="178" t="s">
        <v>426</v>
      </c>
      <c r="D71" s="293"/>
      <c r="E71" s="294"/>
      <c r="F71" s="294"/>
      <c r="G71" s="295"/>
      <c r="H71" s="252"/>
      <c r="I71" s="253"/>
      <c r="J71" s="253"/>
      <c r="K71" s="253"/>
      <c r="L71" s="253"/>
      <c r="M71" s="253"/>
      <c r="N71" s="253"/>
      <c r="O71" s="254"/>
    </row>
    <row r="72" spans="1:15" ht="19.5" customHeight="1" thickTop="1" thickBot="1">
      <c r="A72" s="292"/>
      <c r="B72" s="177" t="s">
        <v>425</v>
      </c>
      <c r="C72" s="178" t="s">
        <v>427</v>
      </c>
      <c r="D72" s="293"/>
      <c r="E72" s="294"/>
      <c r="F72" s="294"/>
      <c r="G72" s="295"/>
      <c r="H72" s="252"/>
      <c r="I72" s="253"/>
      <c r="J72" s="253"/>
      <c r="K72" s="253"/>
      <c r="L72" s="253"/>
      <c r="M72" s="253"/>
      <c r="N72" s="253"/>
      <c r="O72" s="254"/>
    </row>
    <row r="73" spans="1:15">
      <c r="A73" s="278"/>
      <c r="B73" s="278"/>
      <c r="C73" s="278"/>
    </row>
  </sheetData>
  <mergeCells count="106">
    <mergeCell ref="D71:G71"/>
    <mergeCell ref="D72:G72"/>
    <mergeCell ref="D58:G58"/>
    <mergeCell ref="D59:G59"/>
    <mergeCell ref="D60:G60"/>
    <mergeCell ref="D61:G61"/>
    <mergeCell ref="D62:G62"/>
    <mergeCell ref="A73:C73"/>
    <mergeCell ref="A1:C1"/>
    <mergeCell ref="D1:G1"/>
    <mergeCell ref="D17:G17"/>
    <mergeCell ref="D19:G19"/>
    <mergeCell ref="D20:G20"/>
    <mergeCell ref="D27:G27"/>
    <mergeCell ref="D43:G43"/>
    <mergeCell ref="D42:G42"/>
    <mergeCell ref="D38:G38"/>
    <mergeCell ref="D39:G39"/>
    <mergeCell ref="D40:G40"/>
    <mergeCell ref="D41:G41"/>
    <mergeCell ref="D45:G45"/>
    <mergeCell ref="D46:G46"/>
    <mergeCell ref="D47:G47"/>
    <mergeCell ref="A36:A37"/>
    <mergeCell ref="A67:A72"/>
    <mergeCell ref="D65:G65"/>
    <mergeCell ref="D66:G66"/>
    <mergeCell ref="D67:G67"/>
    <mergeCell ref="D68:G68"/>
    <mergeCell ref="D69:G69"/>
    <mergeCell ref="D70:G70"/>
    <mergeCell ref="H67:O67"/>
    <mergeCell ref="H68:O68"/>
    <mergeCell ref="H69:O69"/>
    <mergeCell ref="H70:O70"/>
    <mergeCell ref="H71:O71"/>
    <mergeCell ref="H72:O72"/>
    <mergeCell ref="D49:G49"/>
    <mergeCell ref="D50:G50"/>
    <mergeCell ref="D51:G51"/>
    <mergeCell ref="D52:G52"/>
    <mergeCell ref="D53:G53"/>
    <mergeCell ref="D55:G55"/>
    <mergeCell ref="D56:G56"/>
    <mergeCell ref="D57:G57"/>
    <mergeCell ref="H57:O57"/>
    <mergeCell ref="H59:O59"/>
    <mergeCell ref="H60:O60"/>
    <mergeCell ref="H61:O61"/>
    <mergeCell ref="H62:O62"/>
    <mergeCell ref="H64:O64"/>
    <mergeCell ref="H65:O65"/>
    <mergeCell ref="H66:O66"/>
    <mergeCell ref="D63:G63"/>
    <mergeCell ref="D64:G64"/>
    <mergeCell ref="H2:O2"/>
    <mergeCell ref="H1:O1"/>
    <mergeCell ref="A55:A66"/>
    <mergeCell ref="A39:A43"/>
    <mergeCell ref="A44:A53"/>
    <mergeCell ref="A19:A24"/>
    <mergeCell ref="A25:A28"/>
    <mergeCell ref="A3:A10"/>
    <mergeCell ref="A11:A18"/>
    <mergeCell ref="A29:A35"/>
    <mergeCell ref="H3:O3"/>
    <mergeCell ref="H4:O4"/>
    <mergeCell ref="H5:O5"/>
    <mergeCell ref="H6:O6"/>
    <mergeCell ref="H7:O7"/>
    <mergeCell ref="H8:O8"/>
    <mergeCell ref="H9:O9"/>
    <mergeCell ref="H10:O10"/>
    <mergeCell ref="H11:O11"/>
    <mergeCell ref="H13:O13"/>
    <mergeCell ref="H16:O16"/>
    <mergeCell ref="H18:O18"/>
    <mergeCell ref="H19:O19"/>
    <mergeCell ref="H20:O20"/>
    <mergeCell ref="H21:O21"/>
    <mergeCell ref="H22:O22"/>
    <mergeCell ref="H23:O23"/>
    <mergeCell ref="H24:O24"/>
    <mergeCell ref="H25:O25"/>
    <mergeCell ref="H29:O29"/>
    <mergeCell ref="H30:O30"/>
    <mergeCell ref="H31:O31"/>
    <mergeCell ref="H33:O33"/>
    <mergeCell ref="H35:O35"/>
    <mergeCell ref="H39:O39"/>
    <mergeCell ref="H40:O40"/>
    <mergeCell ref="H41:O41"/>
    <mergeCell ref="H42:O42"/>
    <mergeCell ref="H43:O43"/>
    <mergeCell ref="H44:O44"/>
    <mergeCell ref="H45:O45"/>
    <mergeCell ref="H46:O46"/>
    <mergeCell ref="H47:O47"/>
    <mergeCell ref="H48:O48"/>
    <mergeCell ref="H49:O49"/>
    <mergeCell ref="H50:O50"/>
    <mergeCell ref="H51:O51"/>
    <mergeCell ref="H52:O52"/>
    <mergeCell ref="H53:O53"/>
    <mergeCell ref="H54:O54"/>
    <mergeCell ref="H55:O55"/>
  </mergeCells>
  <pageMargins left="0.7" right="0.7" top="0.75" bottom="0.75" header="0.3" footer="0.3"/>
  <pageSetup paperSize="9" orientation="portrait" horizontalDpi="120" verticalDpi="12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M20"/>
  <sheetViews>
    <sheetView rightToLeft="1" zoomScale="85" zoomScaleNormal="85" workbookViewId="0">
      <selection activeCell="B1" sqref="B1"/>
    </sheetView>
  </sheetViews>
  <sheetFormatPr defaultRowHeight="14.25"/>
  <cols>
    <col min="1" max="1" width="20.125" customWidth="1"/>
    <col min="2" max="2" width="23.625" customWidth="1"/>
    <col min="3" max="3" width="20.375" customWidth="1"/>
    <col min="4" max="4" width="9" customWidth="1"/>
    <col min="5" max="5" width="8.125" customWidth="1"/>
    <col min="6" max="6" width="9.375" customWidth="1"/>
    <col min="7" max="7" width="7.5" customWidth="1"/>
    <col min="8" max="8" width="9.75" customWidth="1"/>
    <col min="9" max="9" width="9.375" customWidth="1"/>
    <col min="10" max="10" width="10.125" customWidth="1"/>
    <col min="11" max="11" width="10.625" customWidth="1"/>
  </cols>
  <sheetData>
    <row r="1" spans="1:39" ht="23.25" thickBot="1">
      <c r="A1" s="180"/>
      <c r="B1" s="180"/>
      <c r="C1" s="180"/>
      <c r="D1" s="312" t="s">
        <v>431</v>
      </c>
      <c r="E1" s="312"/>
      <c r="F1" s="312"/>
      <c r="G1" s="312"/>
      <c r="H1" s="312"/>
      <c r="I1" s="312"/>
      <c r="J1" s="312"/>
      <c r="K1" s="312"/>
      <c r="L1" s="313" t="s">
        <v>432</v>
      </c>
      <c r="M1" s="313"/>
      <c r="N1" s="313"/>
      <c r="O1" s="313"/>
      <c r="P1" s="313"/>
      <c r="Q1" s="313"/>
      <c r="R1" s="313"/>
      <c r="S1" s="313"/>
      <c r="T1" s="311" t="s">
        <v>433</v>
      </c>
      <c r="U1" s="311"/>
      <c r="V1" s="311"/>
      <c r="W1" s="311"/>
      <c r="X1" s="311"/>
      <c r="Y1" s="311"/>
      <c r="Z1" s="311"/>
      <c r="AA1" s="311"/>
      <c r="AB1" s="309" t="s">
        <v>434</v>
      </c>
      <c r="AC1" s="309"/>
      <c r="AD1" s="309"/>
      <c r="AE1" s="309"/>
      <c r="AF1" s="309"/>
      <c r="AG1" s="309"/>
      <c r="AH1" s="309"/>
      <c r="AI1" s="309"/>
      <c r="AJ1" s="303" t="s">
        <v>440</v>
      </c>
      <c r="AK1" s="304"/>
      <c r="AL1" s="304"/>
      <c r="AM1" s="305"/>
    </row>
    <row r="2" spans="1:39" ht="19.5" customHeight="1" thickBot="1">
      <c r="A2" s="297" t="s">
        <v>101</v>
      </c>
      <c r="B2" s="298" t="s">
        <v>102</v>
      </c>
      <c r="C2" s="299" t="s">
        <v>436</v>
      </c>
      <c r="D2" s="299" t="s">
        <v>291</v>
      </c>
      <c r="E2" s="299"/>
      <c r="F2" s="299"/>
      <c r="G2" s="299"/>
      <c r="H2" s="310" t="s">
        <v>441</v>
      </c>
      <c r="I2" s="310"/>
      <c r="J2" s="310"/>
      <c r="K2" s="310"/>
      <c r="L2" s="299" t="s">
        <v>291</v>
      </c>
      <c r="M2" s="299"/>
      <c r="N2" s="299"/>
      <c r="O2" s="299"/>
      <c r="P2" s="310" t="s">
        <v>441</v>
      </c>
      <c r="Q2" s="310"/>
      <c r="R2" s="310"/>
      <c r="S2" s="310"/>
      <c r="T2" s="299" t="s">
        <v>291</v>
      </c>
      <c r="U2" s="299"/>
      <c r="V2" s="299"/>
      <c r="W2" s="299"/>
      <c r="X2" s="310" t="s">
        <v>441</v>
      </c>
      <c r="Y2" s="310"/>
      <c r="Z2" s="310"/>
      <c r="AA2" s="310"/>
      <c r="AB2" s="299" t="s">
        <v>291</v>
      </c>
      <c r="AC2" s="299"/>
      <c r="AD2" s="299"/>
      <c r="AE2" s="299"/>
      <c r="AF2" s="310" t="s">
        <v>441</v>
      </c>
      <c r="AG2" s="310"/>
      <c r="AH2" s="310"/>
      <c r="AI2" s="310"/>
      <c r="AJ2" s="306"/>
      <c r="AK2" s="307"/>
      <c r="AL2" s="307"/>
      <c r="AM2" s="308"/>
    </row>
    <row r="3" spans="1:39" ht="38.25" thickBot="1">
      <c r="A3" s="297"/>
      <c r="B3" s="298"/>
      <c r="C3" s="299"/>
      <c r="D3" s="181" t="s">
        <v>87</v>
      </c>
      <c r="E3" s="181" t="s">
        <v>88</v>
      </c>
      <c r="F3" s="181" t="s">
        <v>89</v>
      </c>
      <c r="G3" s="181" t="s">
        <v>90</v>
      </c>
      <c r="H3" s="182" t="s">
        <v>87</v>
      </c>
      <c r="I3" s="182" t="s">
        <v>88</v>
      </c>
      <c r="J3" s="182" t="s">
        <v>89</v>
      </c>
      <c r="K3" s="182" t="s">
        <v>90</v>
      </c>
      <c r="L3" s="181" t="s">
        <v>87</v>
      </c>
      <c r="M3" s="181" t="s">
        <v>88</v>
      </c>
      <c r="N3" s="181" t="s">
        <v>89</v>
      </c>
      <c r="O3" s="181" t="s">
        <v>90</v>
      </c>
      <c r="P3" s="182" t="s">
        <v>87</v>
      </c>
      <c r="Q3" s="182" t="s">
        <v>88</v>
      </c>
      <c r="R3" s="182" t="s">
        <v>89</v>
      </c>
      <c r="S3" s="182" t="s">
        <v>90</v>
      </c>
      <c r="T3" s="181" t="s">
        <v>87</v>
      </c>
      <c r="U3" s="181" t="s">
        <v>88</v>
      </c>
      <c r="V3" s="181" t="s">
        <v>89</v>
      </c>
      <c r="W3" s="181" t="s">
        <v>90</v>
      </c>
      <c r="X3" s="182" t="s">
        <v>87</v>
      </c>
      <c r="Y3" s="182" t="s">
        <v>88</v>
      </c>
      <c r="Z3" s="182" t="s">
        <v>89</v>
      </c>
      <c r="AA3" s="182" t="s">
        <v>90</v>
      </c>
      <c r="AB3" s="181" t="s">
        <v>87</v>
      </c>
      <c r="AC3" s="181" t="s">
        <v>88</v>
      </c>
      <c r="AD3" s="181" t="s">
        <v>89</v>
      </c>
      <c r="AE3" s="181" t="s">
        <v>90</v>
      </c>
      <c r="AF3" s="182" t="s">
        <v>87</v>
      </c>
      <c r="AG3" s="182" t="s">
        <v>88</v>
      </c>
      <c r="AH3" s="182" t="s">
        <v>89</v>
      </c>
      <c r="AI3" s="182" t="s">
        <v>90</v>
      </c>
      <c r="AJ3" s="182" t="s">
        <v>87</v>
      </c>
      <c r="AK3" s="182" t="s">
        <v>88</v>
      </c>
      <c r="AL3" s="182" t="s">
        <v>89</v>
      </c>
      <c r="AM3" s="182" t="s">
        <v>90</v>
      </c>
    </row>
    <row r="4" spans="1:39" ht="38.25" thickBot="1">
      <c r="A4" s="183" t="s">
        <v>91</v>
      </c>
      <c r="B4" s="184" t="s">
        <v>92</v>
      </c>
      <c r="C4" s="27" t="s">
        <v>93</v>
      </c>
      <c r="D4" s="155">
        <v>1</v>
      </c>
      <c r="E4" s="155">
        <v>1</v>
      </c>
      <c r="F4" s="155">
        <v>1</v>
      </c>
      <c r="G4" s="155">
        <v>1</v>
      </c>
      <c r="H4" s="27"/>
      <c r="I4" s="27"/>
      <c r="J4" s="27"/>
      <c r="K4" s="27"/>
      <c r="L4" s="155">
        <v>1</v>
      </c>
      <c r="M4" s="155">
        <v>1</v>
      </c>
      <c r="N4" s="155">
        <v>1</v>
      </c>
      <c r="O4" s="155">
        <v>1</v>
      </c>
      <c r="P4" s="27"/>
      <c r="Q4" s="27"/>
      <c r="R4" s="27"/>
      <c r="S4" s="27"/>
      <c r="T4" s="155">
        <v>1</v>
      </c>
      <c r="U4" s="155">
        <v>1</v>
      </c>
      <c r="V4" s="155">
        <v>1</v>
      </c>
      <c r="W4" s="155">
        <v>1</v>
      </c>
      <c r="X4" s="27"/>
      <c r="Y4" s="27"/>
      <c r="Z4" s="27"/>
      <c r="AA4" s="27"/>
      <c r="AB4" s="155">
        <v>1</v>
      </c>
      <c r="AC4" s="155">
        <v>1</v>
      </c>
      <c r="AD4" s="155">
        <v>1</v>
      </c>
      <c r="AE4" s="155">
        <v>1</v>
      </c>
      <c r="AF4" s="27"/>
      <c r="AG4" s="27"/>
      <c r="AH4" s="27"/>
      <c r="AI4" s="27"/>
      <c r="AJ4" s="190">
        <f>(H4+P4+X4+AF4)/(D4+T4+L4+AB4)*100</f>
        <v>0</v>
      </c>
      <c r="AK4" s="190">
        <f t="shared" ref="AK4:AM4" si="0">(I4+Q4+Y4+AG4)/(E4+U4+M4+AC4)*100</f>
        <v>0</v>
      </c>
      <c r="AL4" s="190">
        <f t="shared" si="0"/>
        <v>0</v>
      </c>
      <c r="AM4" s="190">
        <f t="shared" si="0"/>
        <v>0</v>
      </c>
    </row>
    <row r="5" spans="1:39" ht="38.25" thickBot="1">
      <c r="A5" s="300" t="s">
        <v>437</v>
      </c>
      <c r="B5" s="184" t="s">
        <v>94</v>
      </c>
      <c r="C5" s="27" t="s">
        <v>93</v>
      </c>
      <c r="D5" s="155">
        <v>0</v>
      </c>
      <c r="E5" s="155">
        <v>1</v>
      </c>
      <c r="F5" s="155">
        <v>0</v>
      </c>
      <c r="G5" s="155">
        <v>0</v>
      </c>
      <c r="H5" s="27"/>
      <c r="I5" s="27"/>
      <c r="J5" s="27"/>
      <c r="K5" s="27"/>
      <c r="L5" s="155">
        <v>0</v>
      </c>
      <c r="M5" s="155">
        <v>1</v>
      </c>
      <c r="N5" s="155">
        <v>0</v>
      </c>
      <c r="O5" s="155">
        <v>0</v>
      </c>
      <c r="P5" s="27"/>
      <c r="Q5" s="27"/>
      <c r="R5" s="27"/>
      <c r="S5" s="27"/>
      <c r="T5" s="155">
        <v>0</v>
      </c>
      <c r="U5" s="155">
        <v>1</v>
      </c>
      <c r="V5" s="155">
        <v>0</v>
      </c>
      <c r="W5" s="155">
        <v>0</v>
      </c>
      <c r="X5" s="27"/>
      <c r="Y5" s="27"/>
      <c r="Z5" s="27"/>
      <c r="AA5" s="27"/>
      <c r="AB5" s="155">
        <v>0</v>
      </c>
      <c r="AC5" s="155">
        <v>1</v>
      </c>
      <c r="AD5" s="155">
        <v>0</v>
      </c>
      <c r="AE5" s="155">
        <v>0</v>
      </c>
      <c r="AF5" s="27"/>
      <c r="AG5" s="27"/>
      <c r="AH5" s="27"/>
      <c r="AI5" s="27"/>
      <c r="AJ5" s="190" t="e">
        <f t="shared" ref="AJ5:AJ19" si="1">(H5+P5+X5+AF5)/(D5+T5+L5+AB5)*100</f>
        <v>#DIV/0!</v>
      </c>
      <c r="AK5" s="190">
        <f t="shared" ref="AK5:AK19" si="2">(I5+Q5+Y5+AG5)/(E5+U5+M5+AC5)*100</f>
        <v>0</v>
      </c>
      <c r="AL5" s="190" t="e">
        <f t="shared" ref="AL5:AL19" si="3">(J5+R5+Z5+AH5)/(F5+V5+N5+AD5)*100</f>
        <v>#DIV/0!</v>
      </c>
      <c r="AM5" s="190" t="e">
        <f t="shared" ref="AM5:AM19" si="4">(K5+S5+AA5+AI5)/(G5+W5+O5+AE5)*100</f>
        <v>#DIV/0!</v>
      </c>
    </row>
    <row r="6" spans="1:39" ht="32.25" customHeight="1" thickBot="1">
      <c r="A6" s="301"/>
      <c r="B6" s="184" t="s">
        <v>95</v>
      </c>
      <c r="C6" s="179" t="s">
        <v>438</v>
      </c>
      <c r="D6" s="191">
        <v>0</v>
      </c>
      <c r="E6" s="191">
        <v>0</v>
      </c>
      <c r="F6" s="191">
        <v>0</v>
      </c>
      <c r="G6" s="191">
        <v>1</v>
      </c>
      <c r="H6" s="67"/>
      <c r="I6" s="67"/>
      <c r="J6" s="67"/>
      <c r="K6" s="67"/>
      <c r="L6" s="191">
        <v>0</v>
      </c>
      <c r="M6" s="191">
        <v>0</v>
      </c>
      <c r="N6" s="191">
        <v>0</v>
      </c>
      <c r="O6" s="191">
        <v>1</v>
      </c>
      <c r="P6" s="67"/>
      <c r="Q6" s="67"/>
      <c r="R6" s="67"/>
      <c r="S6" s="67"/>
      <c r="T6" s="191">
        <v>0</v>
      </c>
      <c r="U6" s="191">
        <v>0</v>
      </c>
      <c r="V6" s="191">
        <v>0</v>
      </c>
      <c r="W6" s="191">
        <v>1</v>
      </c>
      <c r="X6" s="67"/>
      <c r="Y6" s="67"/>
      <c r="Z6" s="67"/>
      <c r="AA6" s="67"/>
      <c r="AB6" s="191">
        <v>0</v>
      </c>
      <c r="AC6" s="191">
        <v>0</v>
      </c>
      <c r="AD6" s="191">
        <v>0</v>
      </c>
      <c r="AE6" s="191">
        <v>1</v>
      </c>
      <c r="AF6" s="67"/>
      <c r="AG6" s="67"/>
      <c r="AH6" s="67"/>
      <c r="AI6" s="67"/>
      <c r="AJ6" s="190" t="e">
        <f t="shared" si="1"/>
        <v>#DIV/0!</v>
      </c>
      <c r="AK6" s="190" t="e">
        <f t="shared" si="2"/>
        <v>#DIV/0!</v>
      </c>
      <c r="AL6" s="190" t="e">
        <f t="shared" si="3"/>
        <v>#DIV/0!</v>
      </c>
      <c r="AM6" s="190">
        <f t="shared" si="4"/>
        <v>0</v>
      </c>
    </row>
    <row r="7" spans="1:39" ht="35.25" customHeight="1" thickBot="1">
      <c r="A7" s="185" t="s">
        <v>96</v>
      </c>
      <c r="B7" s="184" t="s">
        <v>429</v>
      </c>
      <c r="C7" s="186" t="s">
        <v>439</v>
      </c>
      <c r="D7" s="155">
        <v>0</v>
      </c>
      <c r="E7" s="155">
        <v>0</v>
      </c>
      <c r="F7" s="155">
        <v>6</v>
      </c>
      <c r="G7" s="155">
        <v>6</v>
      </c>
      <c r="H7" s="27"/>
      <c r="I7" s="27"/>
      <c r="J7" s="27"/>
      <c r="K7" s="27"/>
      <c r="L7" s="155">
        <v>0</v>
      </c>
      <c r="M7" s="155">
        <v>0</v>
      </c>
      <c r="N7" s="155">
        <v>6</v>
      </c>
      <c r="O7" s="155">
        <v>6</v>
      </c>
      <c r="P7" s="27"/>
      <c r="Q7" s="27"/>
      <c r="R7" s="27"/>
      <c r="S7" s="27"/>
      <c r="T7" s="155">
        <v>0</v>
      </c>
      <c r="U7" s="155">
        <v>0</v>
      </c>
      <c r="V7" s="155">
        <v>6</v>
      </c>
      <c r="W7" s="155">
        <v>6</v>
      </c>
      <c r="X7" s="27"/>
      <c r="Y7" s="27"/>
      <c r="Z7" s="27"/>
      <c r="AA7" s="27"/>
      <c r="AB7" s="155">
        <v>0</v>
      </c>
      <c r="AC7" s="155">
        <v>0</v>
      </c>
      <c r="AD7" s="155">
        <v>6</v>
      </c>
      <c r="AE7" s="155">
        <v>6</v>
      </c>
      <c r="AF7" s="27"/>
      <c r="AG7" s="27"/>
      <c r="AH7" s="27"/>
      <c r="AI7" s="27"/>
      <c r="AJ7" s="190" t="e">
        <f t="shared" si="1"/>
        <v>#DIV/0!</v>
      </c>
      <c r="AK7" s="190" t="e">
        <f t="shared" si="2"/>
        <v>#DIV/0!</v>
      </c>
      <c r="AL7" s="190">
        <f t="shared" si="3"/>
        <v>0</v>
      </c>
      <c r="AM7" s="190">
        <f t="shared" si="4"/>
        <v>0</v>
      </c>
    </row>
    <row r="8" spans="1:39" ht="21" customHeight="1" thickBot="1">
      <c r="A8" s="300" t="s">
        <v>435</v>
      </c>
      <c r="B8" s="184" t="s">
        <v>97</v>
      </c>
      <c r="C8" s="27" t="s">
        <v>196</v>
      </c>
      <c r="D8" s="155">
        <v>1</v>
      </c>
      <c r="E8" s="155">
        <v>1</v>
      </c>
      <c r="F8" s="155">
        <v>1</v>
      </c>
      <c r="G8" s="155">
        <v>1</v>
      </c>
      <c r="H8" s="27"/>
      <c r="I8" s="27"/>
      <c r="J8" s="27"/>
      <c r="K8" s="27"/>
      <c r="L8" s="155">
        <v>1</v>
      </c>
      <c r="M8" s="155">
        <v>1</v>
      </c>
      <c r="N8" s="155">
        <v>1</v>
      </c>
      <c r="O8" s="155">
        <v>1</v>
      </c>
      <c r="P8" s="27"/>
      <c r="Q8" s="27"/>
      <c r="R8" s="27"/>
      <c r="S8" s="27"/>
      <c r="T8" s="155">
        <v>1</v>
      </c>
      <c r="U8" s="155">
        <v>1</v>
      </c>
      <c r="V8" s="155">
        <v>1</v>
      </c>
      <c r="W8" s="155">
        <v>1</v>
      </c>
      <c r="X8" s="27"/>
      <c r="Y8" s="27"/>
      <c r="Z8" s="27"/>
      <c r="AA8" s="27"/>
      <c r="AB8" s="155">
        <v>1</v>
      </c>
      <c r="AC8" s="155">
        <v>1</v>
      </c>
      <c r="AD8" s="155">
        <v>1</v>
      </c>
      <c r="AE8" s="155">
        <v>1</v>
      </c>
      <c r="AF8" s="27"/>
      <c r="AG8" s="27"/>
      <c r="AH8" s="27"/>
      <c r="AI8" s="27"/>
      <c r="AJ8" s="190">
        <f t="shared" si="1"/>
        <v>0</v>
      </c>
      <c r="AK8" s="190">
        <f t="shared" si="2"/>
        <v>0</v>
      </c>
      <c r="AL8" s="190">
        <f t="shared" si="3"/>
        <v>0</v>
      </c>
      <c r="AM8" s="190">
        <f t="shared" si="4"/>
        <v>0</v>
      </c>
    </row>
    <row r="9" spans="1:39" ht="54" customHeight="1" thickBot="1">
      <c r="A9" s="301"/>
      <c r="B9" s="184" t="s">
        <v>98</v>
      </c>
      <c r="C9" s="27" t="s">
        <v>109</v>
      </c>
      <c r="D9" s="155">
        <v>0</v>
      </c>
      <c r="E9" s="155">
        <v>1</v>
      </c>
      <c r="F9" s="155">
        <v>0</v>
      </c>
      <c r="G9" s="155">
        <v>0</v>
      </c>
      <c r="H9" s="27"/>
      <c r="I9" s="27"/>
      <c r="J9" s="27"/>
      <c r="K9" s="27"/>
      <c r="L9" s="155">
        <v>0</v>
      </c>
      <c r="M9" s="155">
        <v>1</v>
      </c>
      <c r="N9" s="155">
        <v>0</v>
      </c>
      <c r="O9" s="155">
        <v>0</v>
      </c>
      <c r="P9" s="27"/>
      <c r="Q9" s="27"/>
      <c r="R9" s="27"/>
      <c r="S9" s="27"/>
      <c r="T9" s="155">
        <v>0</v>
      </c>
      <c r="U9" s="155">
        <v>1</v>
      </c>
      <c r="V9" s="155">
        <v>0</v>
      </c>
      <c r="W9" s="155">
        <v>0</v>
      </c>
      <c r="X9" s="27"/>
      <c r="Y9" s="27"/>
      <c r="Z9" s="27"/>
      <c r="AA9" s="27"/>
      <c r="AB9" s="155">
        <v>0</v>
      </c>
      <c r="AC9" s="155">
        <v>1</v>
      </c>
      <c r="AD9" s="155">
        <v>0</v>
      </c>
      <c r="AE9" s="155">
        <v>0</v>
      </c>
      <c r="AF9" s="27"/>
      <c r="AG9" s="27"/>
      <c r="AH9" s="27"/>
      <c r="AI9" s="27"/>
      <c r="AJ9" s="190" t="e">
        <f t="shared" si="1"/>
        <v>#DIV/0!</v>
      </c>
      <c r="AK9" s="190">
        <f t="shared" si="2"/>
        <v>0</v>
      </c>
      <c r="AL9" s="190" t="e">
        <f t="shared" si="3"/>
        <v>#DIV/0!</v>
      </c>
      <c r="AM9" s="190" t="e">
        <f t="shared" si="4"/>
        <v>#DIV/0!</v>
      </c>
    </row>
    <row r="10" spans="1:39" ht="44.25" customHeight="1" thickBot="1">
      <c r="A10" s="302"/>
      <c r="B10" s="187" t="s">
        <v>197</v>
      </c>
      <c r="C10" s="27" t="s">
        <v>430</v>
      </c>
      <c r="D10" s="155">
        <v>0</v>
      </c>
      <c r="E10" s="155">
        <v>1</v>
      </c>
      <c r="F10" s="155">
        <v>0</v>
      </c>
      <c r="G10" s="155">
        <v>0</v>
      </c>
      <c r="H10" s="27"/>
      <c r="I10" s="27"/>
      <c r="J10" s="27"/>
      <c r="K10" s="27"/>
      <c r="L10" s="155">
        <v>0</v>
      </c>
      <c r="M10" s="155">
        <v>1</v>
      </c>
      <c r="N10" s="155">
        <v>0</v>
      </c>
      <c r="O10" s="155">
        <v>0</v>
      </c>
      <c r="P10" s="27"/>
      <c r="Q10" s="27"/>
      <c r="R10" s="27"/>
      <c r="S10" s="27"/>
      <c r="T10" s="155">
        <v>0</v>
      </c>
      <c r="U10" s="155">
        <v>1</v>
      </c>
      <c r="V10" s="155">
        <v>0</v>
      </c>
      <c r="W10" s="155">
        <v>0</v>
      </c>
      <c r="X10" s="27"/>
      <c r="Y10" s="27"/>
      <c r="Z10" s="27"/>
      <c r="AA10" s="27"/>
      <c r="AB10" s="155">
        <v>0</v>
      </c>
      <c r="AC10" s="155">
        <v>1</v>
      </c>
      <c r="AD10" s="155">
        <v>0</v>
      </c>
      <c r="AE10" s="155">
        <v>0</v>
      </c>
      <c r="AF10" s="27"/>
      <c r="AG10" s="27"/>
      <c r="AH10" s="27"/>
      <c r="AI10" s="27"/>
      <c r="AJ10" s="190" t="e">
        <f t="shared" si="1"/>
        <v>#DIV/0!</v>
      </c>
      <c r="AK10" s="190">
        <f t="shared" si="2"/>
        <v>0</v>
      </c>
      <c r="AL10" s="190" t="e">
        <f t="shared" si="3"/>
        <v>#DIV/0!</v>
      </c>
      <c r="AM10" s="190" t="e">
        <f t="shared" si="4"/>
        <v>#DIV/0!</v>
      </c>
    </row>
    <row r="11" spans="1:39" ht="38.25" thickBot="1">
      <c r="A11" s="185" t="s">
        <v>198</v>
      </c>
      <c r="B11" s="184" t="s">
        <v>99</v>
      </c>
      <c r="C11" s="27" t="s">
        <v>100</v>
      </c>
      <c r="D11" s="155">
        <v>1</v>
      </c>
      <c r="E11" s="155">
        <v>1</v>
      </c>
      <c r="F11" s="155">
        <v>1</v>
      </c>
      <c r="G11" s="155">
        <v>1</v>
      </c>
      <c r="H11" s="27"/>
      <c r="I11" s="27"/>
      <c r="J11" s="27"/>
      <c r="K11" s="27"/>
      <c r="L11" s="155">
        <v>1</v>
      </c>
      <c r="M11" s="155">
        <v>1</v>
      </c>
      <c r="N11" s="155">
        <v>1</v>
      </c>
      <c r="O11" s="155">
        <v>1</v>
      </c>
      <c r="P11" s="27"/>
      <c r="Q11" s="27"/>
      <c r="R11" s="27"/>
      <c r="S11" s="27"/>
      <c r="T11" s="155">
        <v>1</v>
      </c>
      <c r="U11" s="155">
        <v>1</v>
      </c>
      <c r="V11" s="155">
        <v>1</v>
      </c>
      <c r="W11" s="155">
        <v>1</v>
      </c>
      <c r="X11" s="27"/>
      <c r="Y11" s="27"/>
      <c r="Z11" s="27"/>
      <c r="AA11" s="27"/>
      <c r="AB11" s="155">
        <v>1</v>
      </c>
      <c r="AC11" s="155">
        <v>1</v>
      </c>
      <c r="AD11" s="155">
        <v>1</v>
      </c>
      <c r="AE11" s="155">
        <v>1</v>
      </c>
      <c r="AF11" s="27"/>
      <c r="AG11" s="27"/>
      <c r="AH11" s="27"/>
      <c r="AI11" s="27"/>
      <c r="AJ11" s="190">
        <f t="shared" si="1"/>
        <v>0</v>
      </c>
      <c r="AK11" s="190">
        <f t="shared" si="2"/>
        <v>0</v>
      </c>
      <c r="AL11" s="190">
        <f t="shared" si="3"/>
        <v>0</v>
      </c>
      <c r="AM11" s="190">
        <f t="shared" si="4"/>
        <v>0</v>
      </c>
    </row>
    <row r="12" spans="1:39" ht="36" customHeight="1" thickBot="1">
      <c r="A12" s="296" t="s">
        <v>195</v>
      </c>
      <c r="B12" s="184" t="s">
        <v>103</v>
      </c>
      <c r="C12" s="27" t="s">
        <v>109</v>
      </c>
      <c r="D12" s="155"/>
      <c r="E12" s="155"/>
      <c r="F12" s="155"/>
      <c r="G12" s="155"/>
      <c r="H12" s="27"/>
      <c r="I12" s="27"/>
      <c r="J12" s="27"/>
      <c r="K12" s="27"/>
      <c r="L12" s="155"/>
      <c r="M12" s="155"/>
      <c r="N12" s="155"/>
      <c r="O12" s="155"/>
      <c r="P12" s="27"/>
      <c r="Q12" s="27"/>
      <c r="R12" s="27"/>
      <c r="S12" s="27"/>
      <c r="T12" s="155"/>
      <c r="U12" s="155"/>
      <c r="V12" s="155"/>
      <c r="W12" s="155"/>
      <c r="X12" s="27"/>
      <c r="Y12" s="27"/>
      <c r="Z12" s="27"/>
      <c r="AA12" s="27"/>
      <c r="AB12" s="155"/>
      <c r="AC12" s="155"/>
      <c r="AD12" s="155"/>
      <c r="AE12" s="155"/>
      <c r="AF12" s="27"/>
      <c r="AG12" s="27"/>
      <c r="AH12" s="27"/>
      <c r="AI12" s="27"/>
      <c r="AJ12" s="190" t="e">
        <f t="shared" si="1"/>
        <v>#DIV/0!</v>
      </c>
      <c r="AK12" s="190" t="e">
        <f t="shared" si="2"/>
        <v>#DIV/0!</v>
      </c>
      <c r="AL12" s="190" t="e">
        <f t="shared" si="3"/>
        <v>#DIV/0!</v>
      </c>
      <c r="AM12" s="190" t="e">
        <f t="shared" si="4"/>
        <v>#DIV/0!</v>
      </c>
    </row>
    <row r="13" spans="1:39" ht="33.75" customHeight="1" thickBot="1">
      <c r="A13" s="296"/>
      <c r="B13" s="184" t="s">
        <v>104</v>
      </c>
      <c r="C13" s="27" t="s">
        <v>100</v>
      </c>
      <c r="D13" s="155">
        <v>1</v>
      </c>
      <c r="E13" s="155">
        <v>1</v>
      </c>
      <c r="F13" s="155"/>
      <c r="G13" s="155"/>
      <c r="H13" s="27"/>
      <c r="I13" s="27"/>
      <c r="J13" s="27"/>
      <c r="K13" s="27"/>
      <c r="L13" s="155">
        <v>1</v>
      </c>
      <c r="M13" s="155">
        <v>1</v>
      </c>
      <c r="N13" s="155"/>
      <c r="O13" s="155"/>
      <c r="P13" s="27"/>
      <c r="Q13" s="27"/>
      <c r="R13" s="27"/>
      <c r="S13" s="27"/>
      <c r="T13" s="155">
        <v>1</v>
      </c>
      <c r="U13" s="155">
        <v>1</v>
      </c>
      <c r="V13" s="155"/>
      <c r="W13" s="155"/>
      <c r="X13" s="27"/>
      <c r="Y13" s="27"/>
      <c r="Z13" s="27"/>
      <c r="AA13" s="27"/>
      <c r="AB13" s="155">
        <v>1</v>
      </c>
      <c r="AC13" s="155">
        <v>1</v>
      </c>
      <c r="AD13" s="155"/>
      <c r="AE13" s="155"/>
      <c r="AF13" s="27"/>
      <c r="AG13" s="27"/>
      <c r="AH13" s="27"/>
      <c r="AI13" s="27"/>
      <c r="AJ13" s="190">
        <f t="shared" si="1"/>
        <v>0</v>
      </c>
      <c r="AK13" s="190">
        <f t="shared" si="2"/>
        <v>0</v>
      </c>
      <c r="AL13" s="190" t="e">
        <f t="shared" si="3"/>
        <v>#DIV/0!</v>
      </c>
      <c r="AM13" s="190" t="e">
        <f t="shared" si="4"/>
        <v>#DIV/0!</v>
      </c>
    </row>
    <row r="14" spans="1:39" ht="38.25" thickBot="1">
      <c r="A14" s="296"/>
      <c r="B14" s="184" t="s">
        <v>105</v>
      </c>
      <c r="C14" s="27" t="s">
        <v>106</v>
      </c>
      <c r="D14" s="155">
        <v>1</v>
      </c>
      <c r="E14" s="155">
        <v>1</v>
      </c>
      <c r="F14" s="155"/>
      <c r="G14" s="155"/>
      <c r="H14" s="27"/>
      <c r="I14" s="27"/>
      <c r="J14" s="27"/>
      <c r="K14" s="27"/>
      <c r="L14" s="155">
        <v>1</v>
      </c>
      <c r="M14" s="155">
        <v>1</v>
      </c>
      <c r="N14" s="155"/>
      <c r="O14" s="155"/>
      <c r="P14" s="27"/>
      <c r="Q14" s="27"/>
      <c r="R14" s="27"/>
      <c r="S14" s="27"/>
      <c r="T14" s="155">
        <v>1</v>
      </c>
      <c r="U14" s="155">
        <v>1</v>
      </c>
      <c r="V14" s="155"/>
      <c r="W14" s="155"/>
      <c r="X14" s="27"/>
      <c r="Y14" s="27"/>
      <c r="Z14" s="27"/>
      <c r="AA14" s="27"/>
      <c r="AB14" s="155">
        <v>1</v>
      </c>
      <c r="AC14" s="155">
        <v>1</v>
      </c>
      <c r="AD14" s="155"/>
      <c r="AE14" s="155"/>
      <c r="AF14" s="27"/>
      <c r="AG14" s="27"/>
      <c r="AH14" s="27"/>
      <c r="AI14" s="27"/>
      <c r="AJ14" s="190">
        <f t="shared" si="1"/>
        <v>0</v>
      </c>
      <c r="AK14" s="190">
        <f t="shared" si="2"/>
        <v>0</v>
      </c>
      <c r="AL14" s="190" t="e">
        <f t="shared" si="3"/>
        <v>#DIV/0!</v>
      </c>
      <c r="AM14" s="190" t="e">
        <f t="shared" si="4"/>
        <v>#DIV/0!</v>
      </c>
    </row>
    <row r="15" spans="1:39" ht="38.25" customHeight="1" thickBot="1">
      <c r="A15" s="296"/>
      <c r="B15" s="184" t="s">
        <v>107</v>
      </c>
      <c r="C15" s="27" t="s">
        <v>199</v>
      </c>
      <c r="D15" s="155">
        <v>1</v>
      </c>
      <c r="E15" s="155">
        <v>2</v>
      </c>
      <c r="F15" s="155"/>
      <c r="G15" s="155"/>
      <c r="H15" s="27"/>
      <c r="I15" s="27"/>
      <c r="J15" s="27"/>
      <c r="K15" s="27"/>
      <c r="L15" s="155">
        <v>1</v>
      </c>
      <c r="M15" s="155">
        <v>2</v>
      </c>
      <c r="N15" s="155"/>
      <c r="O15" s="155"/>
      <c r="P15" s="27"/>
      <c r="Q15" s="27"/>
      <c r="R15" s="27"/>
      <c r="S15" s="27"/>
      <c r="T15" s="155">
        <v>1</v>
      </c>
      <c r="U15" s="155">
        <v>2</v>
      </c>
      <c r="V15" s="155"/>
      <c r="W15" s="155"/>
      <c r="X15" s="27"/>
      <c r="Y15" s="27"/>
      <c r="Z15" s="27"/>
      <c r="AA15" s="27"/>
      <c r="AB15" s="155">
        <v>1</v>
      </c>
      <c r="AC15" s="155">
        <v>2</v>
      </c>
      <c r="AD15" s="155"/>
      <c r="AE15" s="155"/>
      <c r="AF15" s="27"/>
      <c r="AG15" s="27"/>
      <c r="AH15" s="27"/>
      <c r="AI15" s="27"/>
      <c r="AJ15" s="190">
        <f t="shared" si="1"/>
        <v>0</v>
      </c>
      <c r="AK15" s="190">
        <f t="shared" si="2"/>
        <v>0</v>
      </c>
      <c r="AL15" s="190" t="e">
        <f t="shared" si="3"/>
        <v>#DIV/0!</v>
      </c>
      <c r="AM15" s="190" t="e">
        <f t="shared" si="4"/>
        <v>#DIV/0!</v>
      </c>
    </row>
    <row r="16" spans="1:39" ht="33" customHeight="1" thickBot="1">
      <c r="A16" s="296"/>
      <c r="B16" s="184" t="s">
        <v>108</v>
      </c>
      <c r="C16" s="27" t="s">
        <v>109</v>
      </c>
      <c r="D16" s="155"/>
      <c r="E16" s="155"/>
      <c r="F16" s="155"/>
      <c r="G16" s="155"/>
      <c r="H16" s="27"/>
      <c r="I16" s="27"/>
      <c r="J16" s="27"/>
      <c r="K16" s="27"/>
      <c r="L16" s="155"/>
      <c r="M16" s="155"/>
      <c r="N16" s="155"/>
      <c r="O16" s="155"/>
      <c r="P16" s="27"/>
      <c r="Q16" s="27"/>
      <c r="R16" s="27"/>
      <c r="S16" s="27"/>
      <c r="T16" s="155"/>
      <c r="U16" s="155"/>
      <c r="V16" s="155"/>
      <c r="W16" s="155"/>
      <c r="X16" s="27"/>
      <c r="Y16" s="27"/>
      <c r="Z16" s="27"/>
      <c r="AA16" s="27"/>
      <c r="AB16" s="155"/>
      <c r="AC16" s="155"/>
      <c r="AD16" s="155"/>
      <c r="AE16" s="155"/>
      <c r="AF16" s="27"/>
      <c r="AG16" s="27"/>
      <c r="AH16" s="27"/>
      <c r="AI16" s="27"/>
      <c r="AJ16" s="190" t="e">
        <f t="shared" si="1"/>
        <v>#DIV/0!</v>
      </c>
      <c r="AK16" s="190" t="e">
        <f t="shared" si="2"/>
        <v>#DIV/0!</v>
      </c>
      <c r="AL16" s="190" t="e">
        <f t="shared" si="3"/>
        <v>#DIV/0!</v>
      </c>
      <c r="AM16" s="190" t="e">
        <f t="shared" si="4"/>
        <v>#DIV/0!</v>
      </c>
    </row>
    <row r="17" spans="1:39" ht="48" thickBot="1">
      <c r="A17" s="296"/>
      <c r="B17" s="188" t="s">
        <v>205</v>
      </c>
      <c r="C17" s="27" t="s">
        <v>202</v>
      </c>
      <c r="D17" s="155"/>
      <c r="E17" s="155"/>
      <c r="F17" s="155"/>
      <c r="G17" s="155"/>
      <c r="H17" s="27"/>
      <c r="I17" s="27"/>
      <c r="J17" s="27"/>
      <c r="K17" s="27"/>
      <c r="L17" s="155"/>
      <c r="M17" s="155"/>
      <c r="N17" s="155"/>
      <c r="O17" s="155"/>
      <c r="P17" s="27"/>
      <c r="Q17" s="27"/>
      <c r="R17" s="27"/>
      <c r="S17" s="27"/>
      <c r="T17" s="155"/>
      <c r="U17" s="155"/>
      <c r="V17" s="155"/>
      <c r="W17" s="155"/>
      <c r="X17" s="27"/>
      <c r="Y17" s="27"/>
      <c r="Z17" s="27"/>
      <c r="AA17" s="27"/>
      <c r="AB17" s="155"/>
      <c r="AC17" s="155"/>
      <c r="AD17" s="155"/>
      <c r="AE17" s="155"/>
      <c r="AF17" s="27"/>
      <c r="AG17" s="27"/>
      <c r="AH17" s="27"/>
      <c r="AI17" s="27"/>
      <c r="AJ17" s="190" t="e">
        <f t="shared" si="1"/>
        <v>#DIV/0!</v>
      </c>
      <c r="AK17" s="190" t="e">
        <f t="shared" si="2"/>
        <v>#DIV/0!</v>
      </c>
      <c r="AL17" s="190" t="e">
        <f t="shared" si="3"/>
        <v>#DIV/0!</v>
      </c>
      <c r="AM17" s="190" t="e">
        <f t="shared" si="4"/>
        <v>#DIV/0!</v>
      </c>
    </row>
    <row r="18" spans="1:39" ht="47.25" customHeight="1" thickBot="1">
      <c r="A18" s="296"/>
      <c r="B18" s="188" t="s">
        <v>200</v>
      </c>
      <c r="C18" s="27" t="s">
        <v>202</v>
      </c>
      <c r="D18" s="155"/>
      <c r="E18" s="155"/>
      <c r="F18" s="155"/>
      <c r="G18" s="155"/>
      <c r="H18" s="27"/>
      <c r="I18" s="27"/>
      <c r="J18" s="27"/>
      <c r="K18" s="27"/>
      <c r="L18" s="155"/>
      <c r="M18" s="155"/>
      <c r="N18" s="155"/>
      <c r="O18" s="155"/>
      <c r="P18" s="27"/>
      <c r="Q18" s="27"/>
      <c r="R18" s="27"/>
      <c r="S18" s="27"/>
      <c r="T18" s="155"/>
      <c r="U18" s="155"/>
      <c r="V18" s="155"/>
      <c r="W18" s="155"/>
      <c r="X18" s="27"/>
      <c r="Y18" s="27"/>
      <c r="Z18" s="27"/>
      <c r="AA18" s="27"/>
      <c r="AB18" s="155"/>
      <c r="AC18" s="155"/>
      <c r="AD18" s="155"/>
      <c r="AE18" s="155"/>
      <c r="AF18" s="27"/>
      <c r="AG18" s="27"/>
      <c r="AH18" s="27"/>
      <c r="AI18" s="27"/>
      <c r="AJ18" s="190" t="e">
        <f t="shared" si="1"/>
        <v>#DIV/0!</v>
      </c>
      <c r="AK18" s="190" t="e">
        <f t="shared" si="2"/>
        <v>#DIV/0!</v>
      </c>
      <c r="AL18" s="190" t="e">
        <f t="shared" si="3"/>
        <v>#DIV/0!</v>
      </c>
      <c r="AM18" s="190" t="e">
        <f t="shared" si="4"/>
        <v>#DIV/0!</v>
      </c>
    </row>
    <row r="19" spans="1:39" ht="28.5" customHeight="1" thickBot="1">
      <c r="A19" s="296"/>
      <c r="B19" s="187" t="s">
        <v>201</v>
      </c>
      <c r="C19" s="27" t="s">
        <v>203</v>
      </c>
      <c r="D19" s="155"/>
      <c r="E19" s="155"/>
      <c r="F19" s="155"/>
      <c r="G19" s="155"/>
      <c r="H19" s="27"/>
      <c r="I19" s="27"/>
      <c r="J19" s="27"/>
      <c r="K19" s="27"/>
      <c r="L19" s="155"/>
      <c r="M19" s="155"/>
      <c r="N19" s="155"/>
      <c r="O19" s="155"/>
      <c r="P19" s="27"/>
      <c r="Q19" s="27"/>
      <c r="R19" s="27"/>
      <c r="S19" s="27"/>
      <c r="T19" s="155"/>
      <c r="U19" s="155"/>
      <c r="V19" s="155"/>
      <c r="W19" s="155"/>
      <c r="X19" s="27"/>
      <c r="Y19" s="27"/>
      <c r="Z19" s="27"/>
      <c r="AA19" s="27"/>
      <c r="AB19" s="155"/>
      <c r="AC19" s="155"/>
      <c r="AD19" s="155"/>
      <c r="AE19" s="155"/>
      <c r="AF19" s="27"/>
      <c r="AG19" s="27"/>
      <c r="AH19" s="27"/>
      <c r="AI19" s="27"/>
      <c r="AJ19" s="190" t="e">
        <f t="shared" si="1"/>
        <v>#DIV/0!</v>
      </c>
      <c r="AK19" s="190" t="e">
        <f t="shared" si="2"/>
        <v>#DIV/0!</v>
      </c>
      <c r="AL19" s="190" t="e">
        <f t="shared" si="3"/>
        <v>#DIV/0!</v>
      </c>
      <c r="AM19" s="190" t="e">
        <f t="shared" si="4"/>
        <v>#DIV/0!</v>
      </c>
    </row>
    <row r="20" spans="1:39" ht="26.25" thickBot="1">
      <c r="AI20" s="189" t="s">
        <v>303</v>
      </c>
      <c r="AJ20" s="190" t="e">
        <f>AVERAGE(AJ4:AJ19)</f>
        <v>#DIV/0!</v>
      </c>
      <c r="AK20" s="27" t="e">
        <f t="shared" ref="AK20:AM20" si="5">AVERAGE(AK4:AK19)</f>
        <v>#DIV/0!</v>
      </c>
      <c r="AL20" s="27" t="e">
        <f t="shared" si="5"/>
        <v>#DIV/0!</v>
      </c>
      <c r="AM20" s="27" t="e">
        <f t="shared" si="5"/>
        <v>#DIV/0!</v>
      </c>
    </row>
  </sheetData>
  <mergeCells count="19">
    <mergeCell ref="L2:O2"/>
    <mergeCell ref="P2:S2"/>
    <mergeCell ref="T2:W2"/>
    <mergeCell ref="X2:AA2"/>
    <mergeCell ref="D1:K1"/>
    <mergeCell ref="L1:S1"/>
    <mergeCell ref="H2:K2"/>
    <mergeCell ref="AJ1:AM2"/>
    <mergeCell ref="AB1:AI1"/>
    <mergeCell ref="AB2:AE2"/>
    <mergeCell ref="AF2:AI2"/>
    <mergeCell ref="T1:AA1"/>
    <mergeCell ref="A12:A19"/>
    <mergeCell ref="A2:A3"/>
    <mergeCell ref="B2:B3"/>
    <mergeCell ref="C2:C3"/>
    <mergeCell ref="D2:G2"/>
    <mergeCell ref="A8:A10"/>
    <mergeCell ref="A5:A6"/>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CC12"/>
  <sheetViews>
    <sheetView rightToLeft="1" zoomScale="95" zoomScaleNormal="95" workbookViewId="0">
      <pane xSplit="1" topLeftCell="B1" activePane="topRight" state="frozen"/>
      <selection pane="topRight" activeCell="A11" sqref="A11"/>
    </sheetView>
  </sheetViews>
  <sheetFormatPr defaultRowHeight="14.25"/>
  <cols>
    <col min="1" max="1" width="111.25" style="66" customWidth="1"/>
    <col min="2" max="2" width="5.125" style="66" customWidth="1"/>
    <col min="3" max="3" width="4.875" style="66" customWidth="1"/>
    <col min="4" max="4" width="5.5" style="66" customWidth="1"/>
    <col min="5" max="5" width="15.875" style="66" customWidth="1"/>
    <col min="6" max="6" width="4.375" customWidth="1"/>
    <col min="7" max="7" width="4.25" customWidth="1"/>
    <col min="8" max="8" width="5" customWidth="1"/>
    <col min="9" max="9" width="13.75" customWidth="1"/>
    <col min="14" max="14" width="5.25" customWidth="1"/>
    <col min="15" max="15" width="5.625" customWidth="1"/>
    <col min="16" max="16" width="5.875" customWidth="1"/>
    <col min="17" max="17" width="21" customWidth="1"/>
    <col min="18" max="18" width="5" customWidth="1"/>
    <col min="19" max="19" width="4.25" customWidth="1"/>
    <col min="20" max="20" width="6" customWidth="1"/>
    <col min="21" max="21" width="17.5" customWidth="1"/>
    <col min="22" max="22" width="4.875" customWidth="1"/>
    <col min="23" max="23" width="5.25" customWidth="1"/>
    <col min="24" max="24" width="5" customWidth="1"/>
    <col min="25" max="25" width="25.625" customWidth="1"/>
    <col min="26" max="26" width="4.875" customWidth="1"/>
    <col min="27" max="27" width="3.875" customWidth="1"/>
    <col min="28" max="28" width="5.375" customWidth="1"/>
    <col min="29" max="29" width="24.125" customWidth="1"/>
    <col min="30" max="30" width="5.125" customWidth="1"/>
    <col min="31" max="31" width="4.5" customWidth="1"/>
    <col min="32" max="32" width="5.375" customWidth="1"/>
    <col min="33" max="33" width="26" customWidth="1"/>
    <col min="34" max="35" width="4.625" customWidth="1"/>
    <col min="36" max="36" width="4.875" customWidth="1"/>
    <col min="37" max="37" width="29.375" customWidth="1"/>
    <col min="38" max="38" width="5.375" customWidth="1"/>
    <col min="39" max="39" width="5" customWidth="1"/>
    <col min="40" max="40" width="5.25" customWidth="1"/>
    <col min="41" max="41" width="29" customWidth="1"/>
  </cols>
  <sheetData>
    <row r="1" spans="1:81" s="163" customFormat="1" ht="18" customHeight="1" thickBot="1">
      <c r="A1" s="194" t="s">
        <v>449</v>
      </c>
      <c r="B1" s="314" t="s">
        <v>279</v>
      </c>
      <c r="C1" s="315"/>
      <c r="D1" s="315"/>
      <c r="E1" s="316"/>
      <c r="F1" s="314" t="s">
        <v>280</v>
      </c>
      <c r="G1" s="315"/>
      <c r="H1" s="315"/>
      <c r="I1" s="316"/>
      <c r="J1" s="314" t="s">
        <v>281</v>
      </c>
      <c r="K1" s="315"/>
      <c r="L1" s="315"/>
      <c r="M1" s="316"/>
      <c r="N1" s="314" t="s">
        <v>282</v>
      </c>
      <c r="O1" s="315"/>
      <c r="P1" s="315"/>
      <c r="Q1" s="316"/>
      <c r="R1" s="314" t="s">
        <v>283</v>
      </c>
      <c r="S1" s="315"/>
      <c r="T1" s="315"/>
      <c r="U1" s="316"/>
      <c r="V1" s="314" t="s">
        <v>284</v>
      </c>
      <c r="W1" s="315"/>
      <c r="X1" s="315"/>
      <c r="Y1" s="316"/>
      <c r="Z1" s="314" t="s">
        <v>285</v>
      </c>
      <c r="AA1" s="315"/>
      <c r="AB1" s="315"/>
      <c r="AC1" s="316"/>
      <c r="AD1" s="314" t="s">
        <v>286</v>
      </c>
      <c r="AE1" s="315"/>
      <c r="AF1" s="315"/>
      <c r="AG1" s="316"/>
      <c r="AH1" s="314" t="s">
        <v>287</v>
      </c>
      <c r="AI1" s="315"/>
      <c r="AJ1" s="315"/>
      <c r="AK1" s="316"/>
      <c r="AL1" s="314" t="s">
        <v>288</v>
      </c>
      <c r="AM1" s="315"/>
      <c r="AN1" s="315"/>
      <c r="AO1" s="316"/>
      <c r="AP1" s="314" t="s">
        <v>309</v>
      </c>
      <c r="AQ1" s="315"/>
      <c r="AR1" s="315"/>
      <c r="AS1" s="316"/>
      <c r="AT1" s="314" t="s">
        <v>310</v>
      </c>
      <c r="AU1" s="315"/>
      <c r="AV1" s="315"/>
      <c r="AW1" s="316"/>
      <c r="AX1" s="314" t="s">
        <v>311</v>
      </c>
      <c r="AY1" s="315"/>
      <c r="AZ1" s="315"/>
      <c r="BA1" s="316"/>
      <c r="BB1" s="314" t="s">
        <v>312</v>
      </c>
      <c r="BC1" s="315"/>
      <c r="BD1" s="315"/>
      <c r="BE1" s="316"/>
      <c r="BF1" s="314" t="s">
        <v>313</v>
      </c>
      <c r="BG1" s="315"/>
      <c r="BH1" s="315"/>
      <c r="BI1" s="316"/>
      <c r="BJ1" s="314" t="s">
        <v>314</v>
      </c>
      <c r="BK1" s="315"/>
      <c r="BL1" s="315"/>
      <c r="BM1" s="316"/>
      <c r="BN1" s="314" t="s">
        <v>315</v>
      </c>
      <c r="BO1" s="315"/>
      <c r="BP1" s="315"/>
      <c r="BQ1" s="316"/>
      <c r="BR1" s="314" t="s">
        <v>316</v>
      </c>
      <c r="BS1" s="315"/>
      <c r="BT1" s="315"/>
      <c r="BU1" s="316"/>
      <c r="BV1" s="314" t="s">
        <v>317</v>
      </c>
      <c r="BW1" s="315"/>
      <c r="BX1" s="315"/>
      <c r="BY1" s="316"/>
      <c r="BZ1" s="314" t="s">
        <v>318</v>
      </c>
      <c r="CA1" s="315"/>
      <c r="CB1" s="315"/>
      <c r="CC1" s="316"/>
    </row>
    <row r="2" spans="1:81" ht="16.5" customHeight="1" thickBot="1">
      <c r="A2" s="65" t="s">
        <v>204</v>
      </c>
      <c r="B2" s="58" t="s">
        <v>306</v>
      </c>
      <c r="C2" s="58" t="s">
        <v>307</v>
      </c>
      <c r="D2" s="59" t="s">
        <v>308</v>
      </c>
      <c r="E2" s="58" t="s">
        <v>10</v>
      </c>
      <c r="F2" s="59" t="s">
        <v>306</v>
      </c>
      <c r="G2" s="58" t="s">
        <v>307</v>
      </c>
      <c r="H2" s="59" t="s">
        <v>308</v>
      </c>
      <c r="I2" s="58" t="s">
        <v>10</v>
      </c>
      <c r="J2" s="58" t="s">
        <v>306</v>
      </c>
      <c r="K2" s="58" t="s">
        <v>307</v>
      </c>
      <c r="L2" s="59" t="s">
        <v>308</v>
      </c>
      <c r="M2" s="58" t="s">
        <v>10</v>
      </c>
      <c r="N2" s="58" t="s">
        <v>306</v>
      </c>
      <c r="O2" s="58" t="s">
        <v>307</v>
      </c>
      <c r="P2" s="59" t="s">
        <v>308</v>
      </c>
      <c r="Q2" s="58" t="s">
        <v>10</v>
      </c>
      <c r="R2" s="58" t="s">
        <v>306</v>
      </c>
      <c r="S2" s="58" t="s">
        <v>307</v>
      </c>
      <c r="T2" s="59" t="s">
        <v>308</v>
      </c>
      <c r="U2" s="58" t="s">
        <v>10</v>
      </c>
      <c r="V2" s="58" t="s">
        <v>306</v>
      </c>
      <c r="W2" s="58" t="s">
        <v>307</v>
      </c>
      <c r="X2" s="59" t="s">
        <v>308</v>
      </c>
      <c r="Y2" s="58" t="s">
        <v>10</v>
      </c>
      <c r="Z2" s="58" t="s">
        <v>306</v>
      </c>
      <c r="AA2" s="58" t="s">
        <v>307</v>
      </c>
      <c r="AB2" s="59" t="s">
        <v>308</v>
      </c>
      <c r="AC2" s="58" t="s">
        <v>10</v>
      </c>
      <c r="AD2" s="58" t="s">
        <v>306</v>
      </c>
      <c r="AE2" s="58" t="s">
        <v>307</v>
      </c>
      <c r="AF2" s="59" t="s">
        <v>308</v>
      </c>
      <c r="AG2" s="58" t="s">
        <v>10</v>
      </c>
      <c r="AH2" s="58" t="s">
        <v>306</v>
      </c>
      <c r="AI2" s="58" t="s">
        <v>307</v>
      </c>
      <c r="AJ2" s="59" t="s">
        <v>308</v>
      </c>
      <c r="AK2" s="58" t="s">
        <v>10</v>
      </c>
      <c r="AL2" s="58" t="s">
        <v>306</v>
      </c>
      <c r="AM2" s="58" t="s">
        <v>307</v>
      </c>
      <c r="AN2" s="59" t="s">
        <v>308</v>
      </c>
      <c r="AO2" s="58" t="s">
        <v>10</v>
      </c>
      <c r="AP2" s="58" t="s">
        <v>306</v>
      </c>
      <c r="AQ2" s="58" t="s">
        <v>307</v>
      </c>
      <c r="AR2" s="59" t="s">
        <v>308</v>
      </c>
      <c r="AS2" s="58" t="s">
        <v>10</v>
      </c>
      <c r="AT2" s="58" t="s">
        <v>306</v>
      </c>
      <c r="AU2" s="58" t="s">
        <v>307</v>
      </c>
      <c r="AV2" s="59" t="s">
        <v>308</v>
      </c>
      <c r="AW2" s="58" t="s">
        <v>10</v>
      </c>
      <c r="AX2" s="58" t="s">
        <v>306</v>
      </c>
      <c r="AY2" s="58" t="s">
        <v>307</v>
      </c>
      <c r="AZ2" s="59" t="s">
        <v>308</v>
      </c>
      <c r="BA2" s="58" t="s">
        <v>10</v>
      </c>
      <c r="BB2" s="58" t="s">
        <v>306</v>
      </c>
      <c r="BC2" s="58" t="s">
        <v>307</v>
      </c>
      <c r="BD2" s="59" t="s">
        <v>308</v>
      </c>
      <c r="BE2" s="58" t="s">
        <v>10</v>
      </c>
      <c r="BF2" s="58" t="s">
        <v>306</v>
      </c>
      <c r="BG2" s="58" t="s">
        <v>307</v>
      </c>
      <c r="BH2" s="59" t="s">
        <v>308</v>
      </c>
      <c r="BI2" s="58" t="s">
        <v>10</v>
      </c>
      <c r="BJ2" s="58" t="s">
        <v>306</v>
      </c>
      <c r="BK2" s="58" t="s">
        <v>307</v>
      </c>
      <c r="BL2" s="59" t="s">
        <v>308</v>
      </c>
      <c r="BM2" s="58" t="s">
        <v>10</v>
      </c>
      <c r="BN2" s="58" t="s">
        <v>306</v>
      </c>
      <c r="BO2" s="58" t="s">
        <v>307</v>
      </c>
      <c r="BP2" s="59" t="s">
        <v>308</v>
      </c>
      <c r="BQ2" s="58" t="s">
        <v>10</v>
      </c>
      <c r="BR2" s="58" t="s">
        <v>306</v>
      </c>
      <c r="BS2" s="58" t="s">
        <v>307</v>
      </c>
      <c r="BT2" s="59" t="s">
        <v>308</v>
      </c>
      <c r="BU2" s="58" t="s">
        <v>10</v>
      </c>
      <c r="BV2" s="58" t="s">
        <v>306</v>
      </c>
      <c r="BW2" s="58" t="s">
        <v>307</v>
      </c>
      <c r="BX2" s="59" t="s">
        <v>308</v>
      </c>
      <c r="BY2" s="58" t="s">
        <v>10</v>
      </c>
      <c r="BZ2" s="58" t="s">
        <v>306</v>
      </c>
      <c r="CA2" s="58" t="s">
        <v>307</v>
      </c>
      <c r="CB2" s="59" t="s">
        <v>308</v>
      </c>
      <c r="CC2" s="58" t="s">
        <v>10</v>
      </c>
    </row>
    <row r="3" spans="1:81" ht="32.25" customHeight="1" thickBot="1">
      <c r="A3" s="142" t="s">
        <v>324</v>
      </c>
      <c r="B3" s="100"/>
      <c r="C3" s="317"/>
      <c r="D3" s="318"/>
      <c r="E3" s="100"/>
      <c r="F3" s="100"/>
      <c r="G3" s="317"/>
      <c r="H3" s="318"/>
      <c r="I3" s="100"/>
      <c r="J3" s="100"/>
      <c r="K3" s="317"/>
      <c r="L3" s="318"/>
      <c r="M3" s="100"/>
      <c r="N3" s="100"/>
      <c r="O3" s="317"/>
      <c r="P3" s="318"/>
      <c r="Q3" s="100"/>
      <c r="R3" s="100"/>
      <c r="S3" s="317"/>
      <c r="T3" s="318"/>
      <c r="U3" s="100"/>
      <c r="V3" s="100"/>
      <c r="W3" s="317"/>
      <c r="X3" s="318"/>
      <c r="Y3" s="100"/>
      <c r="Z3" s="100"/>
      <c r="AA3" s="317"/>
      <c r="AB3" s="318"/>
      <c r="AC3" s="100"/>
      <c r="AD3" s="100"/>
      <c r="AE3" s="317"/>
      <c r="AF3" s="318"/>
      <c r="AG3" s="100"/>
      <c r="AH3" s="100"/>
      <c r="AI3" s="317"/>
      <c r="AJ3" s="318"/>
      <c r="AK3" s="100"/>
      <c r="AL3" s="100"/>
      <c r="AM3" s="317"/>
      <c r="AN3" s="318"/>
      <c r="AO3" s="100"/>
      <c r="AP3" s="100"/>
      <c r="AQ3" s="317"/>
      <c r="AR3" s="318"/>
      <c r="AS3" s="100"/>
      <c r="AT3" s="100"/>
      <c r="AU3" s="317"/>
      <c r="AV3" s="318"/>
      <c r="AW3" s="100"/>
      <c r="AX3" s="100"/>
      <c r="AY3" s="317"/>
      <c r="AZ3" s="318"/>
      <c r="BA3" s="100"/>
      <c r="BB3" s="100"/>
      <c r="BC3" s="317"/>
      <c r="BD3" s="318"/>
      <c r="BE3" s="100"/>
      <c r="BF3" s="100"/>
      <c r="BG3" s="317"/>
      <c r="BH3" s="318"/>
      <c r="BI3" s="100"/>
      <c r="BJ3" s="100"/>
      <c r="BK3" s="317"/>
      <c r="BL3" s="318"/>
      <c r="BM3" s="100"/>
      <c r="BN3" s="100"/>
      <c r="BO3" s="317"/>
      <c r="BP3" s="318"/>
      <c r="BQ3" s="100"/>
      <c r="BR3" s="100"/>
      <c r="BS3" s="317"/>
      <c r="BT3" s="318"/>
      <c r="BU3" s="100"/>
      <c r="BV3" s="100"/>
      <c r="BW3" s="317"/>
      <c r="BX3" s="318"/>
      <c r="BY3" s="100"/>
      <c r="BZ3" s="100"/>
      <c r="CA3" s="317"/>
      <c r="CB3" s="318"/>
      <c r="CC3" s="100"/>
    </row>
    <row r="4" spans="1:81" ht="36" customHeight="1" thickBot="1">
      <c r="A4" s="142" t="s">
        <v>446</v>
      </c>
      <c r="B4" s="100"/>
      <c r="C4" s="100"/>
      <c r="D4" s="143" t="e">
        <f>B4/C4*100</f>
        <v>#DIV/0!</v>
      </c>
      <c r="E4" s="100"/>
      <c r="F4" s="100"/>
      <c r="G4" s="100"/>
      <c r="H4" s="143" t="e">
        <f t="shared" ref="H4:H6" si="0">F4/G4*100</f>
        <v>#DIV/0!</v>
      </c>
      <c r="I4" s="100"/>
      <c r="J4" s="100"/>
      <c r="K4" s="100"/>
      <c r="L4" s="143" t="e">
        <f t="shared" ref="L4:L6" si="1">J4/K4*100</f>
        <v>#DIV/0!</v>
      </c>
      <c r="M4" s="100"/>
      <c r="N4" s="100"/>
      <c r="O4" s="100"/>
      <c r="P4" s="143" t="e">
        <f t="shared" ref="P4:P6" si="2">N4/O4*100</f>
        <v>#DIV/0!</v>
      </c>
      <c r="Q4" s="100"/>
      <c r="R4" s="100"/>
      <c r="S4" s="100"/>
      <c r="T4" s="143" t="e">
        <f t="shared" ref="T4:T6" si="3">R4/S4*100</f>
        <v>#DIV/0!</v>
      </c>
      <c r="U4" s="100"/>
      <c r="V4" s="100"/>
      <c r="W4" s="100"/>
      <c r="X4" s="143" t="e">
        <f t="shared" ref="X4:X6" si="4">V4/W4*100</f>
        <v>#DIV/0!</v>
      </c>
      <c r="Y4" s="100"/>
      <c r="Z4" s="100"/>
      <c r="AA4" s="100"/>
      <c r="AB4" s="143" t="e">
        <f t="shared" ref="AB4:AB6" si="5">Z4/AA4*100</f>
        <v>#DIV/0!</v>
      </c>
      <c r="AC4" s="100"/>
      <c r="AD4" s="100"/>
      <c r="AE4" s="100"/>
      <c r="AF4" s="143" t="e">
        <f t="shared" ref="AF4:AF6" si="6">AD4/AE4*100</f>
        <v>#DIV/0!</v>
      </c>
      <c r="AG4" s="100"/>
      <c r="AH4" s="100"/>
      <c r="AI4" s="100"/>
      <c r="AJ4" s="143" t="e">
        <f t="shared" ref="AJ4:AJ6" si="7">AH4/AI4*100</f>
        <v>#DIV/0!</v>
      </c>
      <c r="AK4" s="100"/>
      <c r="AL4" s="100"/>
      <c r="AM4" s="100"/>
      <c r="AN4" s="143" t="e">
        <f t="shared" ref="AN4:AN6" si="8">AL4/AM4*100</f>
        <v>#DIV/0!</v>
      </c>
      <c r="AO4" s="100"/>
      <c r="AP4" s="100"/>
      <c r="AQ4" s="100"/>
      <c r="AR4" s="143" t="e">
        <f t="shared" ref="AR4:AR6" si="9">AP4/AQ4*100</f>
        <v>#DIV/0!</v>
      </c>
      <c r="AS4" s="100"/>
      <c r="AT4" s="100"/>
      <c r="AU4" s="100"/>
      <c r="AV4" s="143" t="e">
        <f t="shared" ref="AV4:AV6" si="10">AT4/AU4*100</f>
        <v>#DIV/0!</v>
      </c>
      <c r="AW4" s="100"/>
      <c r="AX4" s="100"/>
      <c r="AY4" s="100"/>
      <c r="AZ4" s="143" t="e">
        <f t="shared" ref="AZ4:AZ6" si="11">AX4/AY4*100</f>
        <v>#DIV/0!</v>
      </c>
      <c r="BA4" s="100"/>
      <c r="BB4" s="100"/>
      <c r="BC4" s="100"/>
      <c r="BD4" s="143" t="e">
        <f t="shared" ref="BD4:BD6" si="12">BB4/BC4*100</f>
        <v>#DIV/0!</v>
      </c>
      <c r="BE4" s="100"/>
      <c r="BF4" s="100"/>
      <c r="BG4" s="100"/>
      <c r="BH4" s="143" t="e">
        <f t="shared" ref="BH4:BH6" si="13">BF4/BG4*100</f>
        <v>#DIV/0!</v>
      </c>
      <c r="BI4" s="100"/>
      <c r="BJ4" s="100"/>
      <c r="BK4" s="100"/>
      <c r="BL4" s="143" t="e">
        <f t="shared" ref="BL4:BL6" si="14">BJ4/BK4*100</f>
        <v>#DIV/0!</v>
      </c>
      <c r="BM4" s="100"/>
      <c r="BN4" s="100"/>
      <c r="BO4" s="100"/>
      <c r="BP4" s="143" t="e">
        <f t="shared" ref="BP4:BP6" si="15">BN4/BO4*100</f>
        <v>#DIV/0!</v>
      </c>
      <c r="BQ4" s="100"/>
      <c r="BR4" s="100"/>
      <c r="BS4" s="100"/>
      <c r="BT4" s="143" t="e">
        <f t="shared" ref="BT4:BT6" si="16">BR4/BS4*100</f>
        <v>#DIV/0!</v>
      </c>
      <c r="BU4" s="100"/>
      <c r="BV4" s="100"/>
      <c r="BW4" s="100"/>
      <c r="BX4" s="143" t="e">
        <f>BV4/BW4*100</f>
        <v>#DIV/0!</v>
      </c>
      <c r="BY4" s="100"/>
      <c r="BZ4" s="100"/>
      <c r="CA4" s="100"/>
      <c r="CB4" s="143" t="e">
        <f>BZ4/CA4*100</f>
        <v>#DIV/0!</v>
      </c>
      <c r="CC4" s="100"/>
    </row>
    <row r="5" spans="1:81" ht="73.5" customHeight="1" thickBot="1">
      <c r="A5" s="142" t="s">
        <v>448</v>
      </c>
      <c r="B5" s="101"/>
      <c r="C5" s="101"/>
      <c r="D5" s="143" t="e">
        <f t="shared" ref="D5:D6" si="17">B5/C5*100</f>
        <v>#DIV/0!</v>
      </c>
      <c r="E5" s="100"/>
      <c r="F5" s="101"/>
      <c r="G5" s="101"/>
      <c r="H5" s="143" t="e">
        <f t="shared" si="0"/>
        <v>#DIV/0!</v>
      </c>
      <c r="I5" s="100"/>
      <c r="J5" s="101"/>
      <c r="K5" s="101"/>
      <c r="L5" s="143" t="e">
        <f t="shared" si="1"/>
        <v>#DIV/0!</v>
      </c>
      <c r="M5" s="100"/>
      <c r="N5" s="101"/>
      <c r="O5" s="101"/>
      <c r="P5" s="143" t="e">
        <f t="shared" si="2"/>
        <v>#DIV/0!</v>
      </c>
      <c r="Q5" s="100"/>
      <c r="R5" s="101"/>
      <c r="S5" s="101"/>
      <c r="T5" s="143" t="e">
        <f t="shared" si="3"/>
        <v>#DIV/0!</v>
      </c>
      <c r="U5" s="100"/>
      <c r="V5" s="101"/>
      <c r="W5" s="101"/>
      <c r="X5" s="143" t="e">
        <f t="shared" si="4"/>
        <v>#DIV/0!</v>
      </c>
      <c r="Y5" s="100"/>
      <c r="Z5" s="101"/>
      <c r="AA5" s="101"/>
      <c r="AB5" s="143" t="e">
        <f t="shared" si="5"/>
        <v>#DIV/0!</v>
      </c>
      <c r="AC5" s="100"/>
      <c r="AD5" s="101"/>
      <c r="AE5" s="101"/>
      <c r="AF5" s="143" t="e">
        <f t="shared" si="6"/>
        <v>#DIV/0!</v>
      </c>
      <c r="AG5" s="100"/>
      <c r="AH5" s="101"/>
      <c r="AI5" s="101"/>
      <c r="AJ5" s="143" t="e">
        <f t="shared" si="7"/>
        <v>#DIV/0!</v>
      </c>
      <c r="AK5" s="100"/>
      <c r="AL5" s="101"/>
      <c r="AM5" s="101"/>
      <c r="AN5" s="143" t="e">
        <f t="shared" si="8"/>
        <v>#DIV/0!</v>
      </c>
      <c r="AO5" s="100"/>
      <c r="AP5" s="101"/>
      <c r="AQ5" s="101"/>
      <c r="AR5" s="143" t="e">
        <f t="shared" si="9"/>
        <v>#DIV/0!</v>
      </c>
      <c r="AS5" s="100"/>
      <c r="AT5" s="101"/>
      <c r="AU5" s="101"/>
      <c r="AV5" s="143" t="e">
        <f t="shared" si="10"/>
        <v>#DIV/0!</v>
      </c>
      <c r="AW5" s="100"/>
      <c r="AX5" s="101"/>
      <c r="AY5" s="101"/>
      <c r="AZ5" s="143" t="e">
        <f t="shared" si="11"/>
        <v>#DIV/0!</v>
      </c>
      <c r="BA5" s="100"/>
      <c r="BB5" s="101"/>
      <c r="BC5" s="101"/>
      <c r="BD5" s="143" t="e">
        <f t="shared" si="12"/>
        <v>#DIV/0!</v>
      </c>
      <c r="BE5" s="100"/>
      <c r="BF5" s="101"/>
      <c r="BG5" s="101"/>
      <c r="BH5" s="143" t="e">
        <f t="shared" si="13"/>
        <v>#DIV/0!</v>
      </c>
      <c r="BI5" s="100"/>
      <c r="BJ5" s="101"/>
      <c r="BK5" s="101"/>
      <c r="BL5" s="143" t="e">
        <f t="shared" si="14"/>
        <v>#DIV/0!</v>
      </c>
      <c r="BM5" s="100"/>
      <c r="BN5" s="101"/>
      <c r="BO5" s="101"/>
      <c r="BP5" s="143" t="e">
        <f t="shared" si="15"/>
        <v>#DIV/0!</v>
      </c>
      <c r="BQ5" s="100"/>
      <c r="BR5" s="101"/>
      <c r="BS5" s="101"/>
      <c r="BT5" s="143" t="e">
        <f t="shared" si="16"/>
        <v>#DIV/0!</v>
      </c>
      <c r="BU5" s="100"/>
      <c r="BV5" s="101"/>
      <c r="BW5" s="101"/>
      <c r="BX5" s="143" t="e">
        <f t="shared" ref="BX5:BX6" si="18">BV5/BW5*100</f>
        <v>#DIV/0!</v>
      </c>
      <c r="BY5" s="100"/>
      <c r="BZ5" s="101"/>
      <c r="CA5" s="101"/>
      <c r="CB5" s="143" t="e">
        <f t="shared" ref="CB5:CB6" si="19">BZ5/CA5*100</f>
        <v>#DIV/0!</v>
      </c>
      <c r="CC5" s="100"/>
    </row>
    <row r="6" spans="1:81" ht="54" customHeight="1" thickBot="1">
      <c r="A6" s="142" t="s">
        <v>325</v>
      </c>
      <c r="B6" s="101"/>
      <c r="C6" s="101"/>
      <c r="D6" s="143" t="e">
        <f t="shared" si="17"/>
        <v>#DIV/0!</v>
      </c>
      <c r="E6" s="100"/>
      <c r="F6" s="101"/>
      <c r="G6" s="101"/>
      <c r="H6" s="143" t="e">
        <f t="shared" si="0"/>
        <v>#DIV/0!</v>
      </c>
      <c r="I6" s="100"/>
      <c r="J6" s="101"/>
      <c r="K6" s="101"/>
      <c r="L6" s="143" t="e">
        <f t="shared" si="1"/>
        <v>#DIV/0!</v>
      </c>
      <c r="M6" s="100"/>
      <c r="N6" s="101"/>
      <c r="O6" s="101"/>
      <c r="P6" s="143" t="e">
        <f t="shared" si="2"/>
        <v>#DIV/0!</v>
      </c>
      <c r="Q6" s="100"/>
      <c r="R6" s="101"/>
      <c r="S6" s="101"/>
      <c r="T6" s="143" t="e">
        <f t="shared" si="3"/>
        <v>#DIV/0!</v>
      </c>
      <c r="U6" s="100"/>
      <c r="V6" s="101"/>
      <c r="W6" s="101"/>
      <c r="X6" s="143" t="e">
        <f t="shared" si="4"/>
        <v>#DIV/0!</v>
      </c>
      <c r="Y6" s="100"/>
      <c r="Z6" s="101"/>
      <c r="AA6" s="101"/>
      <c r="AB6" s="143" t="e">
        <f t="shared" si="5"/>
        <v>#DIV/0!</v>
      </c>
      <c r="AC6" s="100"/>
      <c r="AD6" s="101"/>
      <c r="AE6" s="101"/>
      <c r="AF6" s="143" t="e">
        <f t="shared" si="6"/>
        <v>#DIV/0!</v>
      </c>
      <c r="AG6" s="100"/>
      <c r="AH6" s="101"/>
      <c r="AI6" s="101"/>
      <c r="AJ6" s="143" t="e">
        <f t="shared" si="7"/>
        <v>#DIV/0!</v>
      </c>
      <c r="AK6" s="100"/>
      <c r="AL6" s="101"/>
      <c r="AM6" s="101"/>
      <c r="AN6" s="143" t="e">
        <f t="shared" si="8"/>
        <v>#DIV/0!</v>
      </c>
      <c r="AO6" s="100"/>
      <c r="AP6" s="101"/>
      <c r="AQ6" s="101"/>
      <c r="AR6" s="143" t="e">
        <f t="shared" si="9"/>
        <v>#DIV/0!</v>
      </c>
      <c r="AS6" s="100"/>
      <c r="AT6" s="101"/>
      <c r="AU6" s="101"/>
      <c r="AV6" s="143" t="e">
        <f t="shared" si="10"/>
        <v>#DIV/0!</v>
      </c>
      <c r="AW6" s="100"/>
      <c r="AX6" s="101"/>
      <c r="AY6" s="101"/>
      <c r="AZ6" s="143" t="e">
        <f t="shared" si="11"/>
        <v>#DIV/0!</v>
      </c>
      <c r="BA6" s="100"/>
      <c r="BB6" s="101"/>
      <c r="BC6" s="101"/>
      <c r="BD6" s="143" t="e">
        <f t="shared" si="12"/>
        <v>#DIV/0!</v>
      </c>
      <c r="BE6" s="100"/>
      <c r="BF6" s="101"/>
      <c r="BG6" s="101"/>
      <c r="BH6" s="143" t="e">
        <f t="shared" si="13"/>
        <v>#DIV/0!</v>
      </c>
      <c r="BI6" s="100"/>
      <c r="BJ6" s="101"/>
      <c r="BK6" s="101"/>
      <c r="BL6" s="143" t="e">
        <f t="shared" si="14"/>
        <v>#DIV/0!</v>
      </c>
      <c r="BM6" s="100"/>
      <c r="BN6" s="101"/>
      <c r="BO6" s="101"/>
      <c r="BP6" s="143" t="e">
        <f t="shared" si="15"/>
        <v>#DIV/0!</v>
      </c>
      <c r="BQ6" s="100"/>
      <c r="BR6" s="101"/>
      <c r="BS6" s="101"/>
      <c r="BT6" s="143" t="e">
        <f t="shared" si="16"/>
        <v>#DIV/0!</v>
      </c>
      <c r="BU6" s="100"/>
      <c r="BV6" s="101"/>
      <c r="BW6" s="101"/>
      <c r="BX6" s="143" t="e">
        <f t="shared" si="18"/>
        <v>#DIV/0!</v>
      </c>
      <c r="BY6" s="100"/>
      <c r="BZ6" s="101"/>
      <c r="CA6" s="101"/>
      <c r="CB6" s="143" t="e">
        <f t="shared" si="19"/>
        <v>#DIV/0!</v>
      </c>
      <c r="CC6" s="100"/>
    </row>
    <row r="7" spans="1:81" ht="15.75" customHeight="1" thickBot="1">
      <c r="A7" s="141"/>
      <c r="B7" s="314" t="s">
        <v>447</v>
      </c>
      <c r="C7" s="315"/>
      <c r="D7" s="315"/>
      <c r="E7" s="316"/>
      <c r="F7" s="314" t="s">
        <v>442</v>
      </c>
      <c r="G7" s="315"/>
      <c r="H7" s="315"/>
      <c r="I7" s="316"/>
      <c r="J7" s="314" t="s">
        <v>443</v>
      </c>
      <c r="K7" s="315"/>
      <c r="L7" s="315"/>
      <c r="M7" s="316"/>
      <c r="N7" s="314" t="s">
        <v>444</v>
      </c>
      <c r="O7" s="315"/>
      <c r="P7" s="315"/>
      <c r="Q7" s="316"/>
      <c r="R7" s="314" t="s">
        <v>445</v>
      </c>
      <c r="S7" s="315"/>
      <c r="T7" s="315"/>
      <c r="U7" s="316"/>
    </row>
    <row r="8" spans="1:81" ht="16.5" customHeight="1" thickBot="1">
      <c r="A8" s="141"/>
      <c r="B8" s="58" t="s">
        <v>178</v>
      </c>
      <c r="C8" s="58" t="s">
        <v>174</v>
      </c>
      <c r="D8" s="192" t="s">
        <v>175</v>
      </c>
      <c r="E8" s="58" t="s">
        <v>10</v>
      </c>
      <c r="F8" s="58" t="s">
        <v>178</v>
      </c>
      <c r="G8" s="58" t="s">
        <v>174</v>
      </c>
      <c r="H8" s="193" t="s">
        <v>175</v>
      </c>
      <c r="I8" s="58" t="s">
        <v>10</v>
      </c>
      <c r="J8" s="58" t="s">
        <v>178</v>
      </c>
      <c r="K8" s="58" t="s">
        <v>174</v>
      </c>
      <c r="L8" s="192" t="s">
        <v>175</v>
      </c>
      <c r="M8" s="58" t="s">
        <v>10</v>
      </c>
      <c r="N8" s="58" t="s">
        <v>178</v>
      </c>
      <c r="O8" s="58" t="s">
        <v>174</v>
      </c>
      <c r="P8" s="59" t="s">
        <v>175</v>
      </c>
      <c r="Q8" s="58" t="s">
        <v>10</v>
      </c>
      <c r="R8" s="58" t="s">
        <v>178</v>
      </c>
      <c r="S8" s="58" t="s">
        <v>174</v>
      </c>
      <c r="T8" s="59" t="s">
        <v>175</v>
      </c>
      <c r="U8" s="58" t="s">
        <v>10</v>
      </c>
    </row>
    <row r="9" spans="1:81" ht="17.25" customHeight="1" thickBot="1">
      <c r="A9" s="141" t="s">
        <v>177</v>
      </c>
      <c r="B9" s="101"/>
      <c r="C9" s="101"/>
      <c r="D9" s="101"/>
      <c r="E9" s="101"/>
      <c r="F9" s="101"/>
      <c r="G9" s="101"/>
      <c r="H9" s="101"/>
      <c r="I9" s="101"/>
      <c r="J9" s="101"/>
      <c r="K9" s="101"/>
      <c r="L9" s="101"/>
      <c r="M9" s="101"/>
      <c r="N9" s="101"/>
      <c r="O9" s="101"/>
      <c r="P9" s="101"/>
      <c r="Q9" s="101"/>
      <c r="R9" s="101"/>
      <c r="S9" s="101"/>
      <c r="T9" s="101"/>
      <c r="U9" s="101"/>
    </row>
    <row r="10" spans="1:81" ht="15.75" customHeight="1" thickBot="1">
      <c r="A10" s="141" t="s">
        <v>304</v>
      </c>
      <c r="B10" s="100"/>
      <c r="C10" s="100"/>
      <c r="D10" s="100"/>
      <c r="E10" s="100"/>
      <c r="F10" s="100"/>
      <c r="G10" s="100"/>
      <c r="H10" s="100"/>
      <c r="I10" s="100"/>
      <c r="J10" s="100"/>
      <c r="K10" s="100"/>
      <c r="L10" s="100"/>
      <c r="M10" s="100"/>
      <c r="N10" s="100"/>
      <c r="O10" s="100"/>
      <c r="P10" s="100"/>
      <c r="Q10" s="100"/>
      <c r="R10" s="100"/>
      <c r="S10" s="100"/>
      <c r="T10" s="100"/>
      <c r="U10" s="100"/>
    </row>
    <row r="11" spans="1:81" ht="15.75" customHeight="1" thickBot="1">
      <c r="A11" s="141" t="s">
        <v>305</v>
      </c>
      <c r="B11" s="100"/>
      <c r="C11" s="100"/>
      <c r="D11" s="100"/>
      <c r="E11" s="100"/>
      <c r="F11" s="100"/>
      <c r="G11" s="100"/>
      <c r="H11" s="100"/>
      <c r="I11" s="100"/>
      <c r="J11" s="100"/>
      <c r="K11" s="100"/>
      <c r="L11" s="100"/>
      <c r="M11" s="100"/>
      <c r="N11" s="100"/>
      <c r="O11" s="100"/>
      <c r="P11" s="100"/>
      <c r="Q11" s="100"/>
      <c r="R11" s="100"/>
      <c r="S11" s="100"/>
      <c r="T11" s="100"/>
      <c r="U11" s="100"/>
    </row>
    <row r="12" spans="1:81" ht="17.25" customHeight="1" thickBot="1">
      <c r="A12" s="141" t="s">
        <v>176</v>
      </c>
      <c r="B12" s="101"/>
      <c r="C12" s="101"/>
      <c r="D12" s="101"/>
      <c r="E12" s="100"/>
      <c r="F12" s="101"/>
      <c r="G12" s="101"/>
      <c r="H12" s="101"/>
      <c r="I12" s="100"/>
      <c r="J12" s="101"/>
      <c r="K12" s="101"/>
      <c r="L12" s="101"/>
      <c r="M12" s="100"/>
      <c r="N12" s="101"/>
      <c r="O12" s="101"/>
      <c r="P12" s="101"/>
      <c r="Q12" s="100"/>
      <c r="R12" s="101"/>
      <c r="S12" s="101"/>
      <c r="T12" s="101"/>
      <c r="U12" s="100"/>
    </row>
  </sheetData>
  <mergeCells count="45">
    <mergeCell ref="CA3:CB3"/>
    <mergeCell ref="B7:E7"/>
    <mergeCell ref="F7:I7"/>
    <mergeCell ref="J7:M7"/>
    <mergeCell ref="N7:Q7"/>
    <mergeCell ref="R7:U7"/>
    <mergeCell ref="BG3:BH3"/>
    <mergeCell ref="BK3:BL3"/>
    <mergeCell ref="BO3:BP3"/>
    <mergeCell ref="BS3:BT3"/>
    <mergeCell ref="BW3:BX3"/>
    <mergeCell ref="AM3:AN3"/>
    <mergeCell ref="AQ3:AR3"/>
    <mergeCell ref="AU3:AV3"/>
    <mergeCell ref="AY3:AZ3"/>
    <mergeCell ref="BC3:BD3"/>
    <mergeCell ref="C3:D3"/>
    <mergeCell ref="G3:H3"/>
    <mergeCell ref="K3:L3"/>
    <mergeCell ref="O3:P3"/>
    <mergeCell ref="AP1:AS1"/>
    <mergeCell ref="S3:T3"/>
    <mergeCell ref="W3:X3"/>
    <mergeCell ref="AA3:AB3"/>
    <mergeCell ref="AE3:AF3"/>
    <mergeCell ref="AI3:AJ3"/>
    <mergeCell ref="AT1:AW1"/>
    <mergeCell ref="AX1:BA1"/>
    <mergeCell ref="B1:E1"/>
    <mergeCell ref="F1:I1"/>
    <mergeCell ref="J1:M1"/>
    <mergeCell ref="AH1:AK1"/>
    <mergeCell ref="AL1:AO1"/>
    <mergeCell ref="N1:Q1"/>
    <mergeCell ref="R1:U1"/>
    <mergeCell ref="V1:Y1"/>
    <mergeCell ref="Z1:AC1"/>
    <mergeCell ref="AD1:AG1"/>
    <mergeCell ref="BV1:BY1"/>
    <mergeCell ref="BZ1:CC1"/>
    <mergeCell ref="BB1:BE1"/>
    <mergeCell ref="BF1:BI1"/>
    <mergeCell ref="BJ1:BM1"/>
    <mergeCell ref="BN1:BQ1"/>
    <mergeCell ref="BR1:BU1"/>
  </mergeCell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R45"/>
  <sheetViews>
    <sheetView rightToLeft="1" zoomScaleNormal="100" workbookViewId="0">
      <selection activeCell="I13" sqref="I13"/>
    </sheetView>
  </sheetViews>
  <sheetFormatPr defaultRowHeight="14.25"/>
  <cols>
    <col min="1" max="2" width="14.125" customWidth="1"/>
    <col min="3" max="3" width="14" customWidth="1"/>
    <col min="4" max="4" width="19.625" customWidth="1"/>
    <col min="5" max="5" width="9.5" customWidth="1"/>
    <col min="6" max="6" width="11.625" customWidth="1"/>
    <col min="7" max="7" width="8.5" customWidth="1"/>
    <col min="8" max="8" width="11.625" customWidth="1"/>
    <col min="9" max="9" width="8.75" customWidth="1"/>
    <col min="10" max="10" width="7" customWidth="1"/>
    <col min="11" max="11" width="11.25" customWidth="1"/>
    <col min="12" max="12" width="10.125" customWidth="1"/>
    <col min="13" max="13" width="9.25" customWidth="1"/>
    <col min="14" max="14" width="23.625" customWidth="1"/>
    <col min="15" max="15" width="11.5" customWidth="1"/>
    <col min="16" max="16" width="9.375" customWidth="1"/>
    <col min="17" max="17" width="25.25" customWidth="1"/>
    <col min="18" max="18" width="11.5" customWidth="1"/>
    <col min="19" max="19" width="9.375" customWidth="1"/>
    <col min="20" max="20" width="25.125" customWidth="1"/>
    <col min="40" max="42" width="0" hidden="1" customWidth="1"/>
    <col min="43" max="43" width="5.375" hidden="1" customWidth="1"/>
    <col min="44" max="44" width="9.5" hidden="1" customWidth="1"/>
  </cols>
  <sheetData>
    <row r="1" spans="1:44" ht="23.25" customHeight="1" thickBot="1">
      <c r="A1" s="331" t="s">
        <v>326</v>
      </c>
      <c r="B1" s="332" t="s">
        <v>327</v>
      </c>
      <c r="C1" s="331" t="s">
        <v>328</v>
      </c>
      <c r="D1" s="331" t="s">
        <v>329</v>
      </c>
      <c r="E1" s="322" t="s">
        <v>330</v>
      </c>
      <c r="F1" s="324"/>
      <c r="G1" s="331" t="s">
        <v>331</v>
      </c>
      <c r="H1" s="331"/>
      <c r="I1" s="322" t="s">
        <v>332</v>
      </c>
      <c r="J1" s="323"/>
      <c r="K1" s="324"/>
      <c r="L1" s="322" t="s">
        <v>333</v>
      </c>
      <c r="M1" s="323"/>
      <c r="N1" s="324"/>
      <c r="O1" s="322" t="s">
        <v>334</v>
      </c>
      <c r="P1" s="323"/>
      <c r="Q1" s="324"/>
      <c r="R1" s="322" t="s">
        <v>335</v>
      </c>
      <c r="S1" s="323"/>
      <c r="T1" s="324"/>
      <c r="U1" s="325" t="s">
        <v>10</v>
      </c>
      <c r="V1" s="326"/>
      <c r="W1" s="326"/>
      <c r="X1" s="327"/>
    </row>
    <row r="2" spans="1:44" ht="26.25" customHeight="1" thickBot="1">
      <c r="A2" s="331"/>
      <c r="B2" s="333"/>
      <c r="C2" s="331"/>
      <c r="D2" s="331"/>
      <c r="E2" s="156" t="s">
        <v>40</v>
      </c>
      <c r="F2" s="156" t="s">
        <v>53</v>
      </c>
      <c r="G2" s="156" t="s">
        <v>336</v>
      </c>
      <c r="H2" s="156" t="s">
        <v>53</v>
      </c>
      <c r="I2" s="156" t="s">
        <v>336</v>
      </c>
      <c r="J2" s="156" t="s">
        <v>40</v>
      </c>
      <c r="K2" s="156" t="s">
        <v>53</v>
      </c>
      <c r="L2" s="156" t="s">
        <v>337</v>
      </c>
      <c r="M2" s="156" t="s">
        <v>338</v>
      </c>
      <c r="N2" s="156" t="s">
        <v>339</v>
      </c>
      <c r="O2" s="156" t="s">
        <v>337</v>
      </c>
      <c r="P2" s="156" t="s">
        <v>338</v>
      </c>
      <c r="Q2" s="156" t="s">
        <v>339</v>
      </c>
      <c r="R2" s="156" t="s">
        <v>337</v>
      </c>
      <c r="S2" s="156" t="s">
        <v>338</v>
      </c>
      <c r="T2" s="156" t="s">
        <v>339</v>
      </c>
      <c r="U2" s="328"/>
      <c r="V2" s="329"/>
      <c r="W2" s="329"/>
      <c r="X2" s="330"/>
    </row>
    <row r="3" spans="1:44" ht="22.5" customHeight="1">
      <c r="A3" s="144"/>
      <c r="B3" s="144"/>
      <c r="C3" s="145"/>
      <c r="D3" s="145" t="s">
        <v>340</v>
      </c>
      <c r="E3" s="145"/>
      <c r="F3" s="145"/>
      <c r="G3" s="145"/>
      <c r="H3" s="145"/>
      <c r="I3" s="145"/>
      <c r="J3" s="145"/>
      <c r="K3" s="145"/>
      <c r="L3" s="145"/>
      <c r="M3" s="145" t="s">
        <v>341</v>
      </c>
      <c r="N3" s="145" t="s">
        <v>342</v>
      </c>
      <c r="O3" s="145"/>
      <c r="P3" s="145" t="s">
        <v>343</v>
      </c>
      <c r="Q3" s="145" t="s">
        <v>344</v>
      </c>
      <c r="R3" s="145"/>
      <c r="S3" s="145" t="s">
        <v>343</v>
      </c>
      <c r="T3" s="145" t="s">
        <v>344</v>
      </c>
      <c r="U3" s="319"/>
      <c r="V3" s="320"/>
      <c r="W3" s="320"/>
      <c r="X3" s="321"/>
      <c r="AN3" t="s">
        <v>345</v>
      </c>
      <c r="AP3" t="s">
        <v>342</v>
      </c>
      <c r="AR3" t="s">
        <v>346</v>
      </c>
    </row>
    <row r="4" spans="1:44" ht="22.5">
      <c r="A4" s="144"/>
      <c r="B4" s="144"/>
      <c r="C4" s="146"/>
      <c r="D4" s="145"/>
      <c r="E4" s="145"/>
      <c r="F4" s="145"/>
      <c r="G4" s="146"/>
      <c r="H4" s="146"/>
      <c r="I4" s="146"/>
      <c r="J4" s="146"/>
      <c r="K4" s="146"/>
      <c r="L4" s="146"/>
      <c r="M4" s="146"/>
      <c r="N4" s="146"/>
      <c r="O4" s="145"/>
      <c r="P4" s="145"/>
      <c r="Q4" s="145"/>
      <c r="R4" s="145"/>
      <c r="S4" s="145"/>
      <c r="T4" s="145"/>
      <c r="U4" s="319"/>
      <c r="V4" s="320"/>
      <c r="W4" s="320"/>
      <c r="X4" s="321"/>
      <c r="AN4" t="s">
        <v>347</v>
      </c>
      <c r="AP4" t="s">
        <v>348</v>
      </c>
      <c r="AR4" t="s">
        <v>343</v>
      </c>
    </row>
    <row r="5" spans="1:44" ht="22.5">
      <c r="A5" s="144"/>
      <c r="B5" s="144"/>
      <c r="C5" s="146"/>
      <c r="D5" s="145"/>
      <c r="E5" s="145"/>
      <c r="F5" s="145"/>
      <c r="G5" s="146"/>
      <c r="H5" s="146"/>
      <c r="I5" s="146"/>
      <c r="J5" s="146"/>
      <c r="K5" s="146"/>
      <c r="L5" s="146"/>
      <c r="M5" s="146"/>
      <c r="N5" s="146"/>
      <c r="O5" s="145"/>
      <c r="P5" s="145"/>
      <c r="Q5" s="145"/>
      <c r="R5" s="145"/>
      <c r="S5" s="145"/>
      <c r="T5" s="145"/>
      <c r="U5" s="319"/>
      <c r="V5" s="320"/>
      <c r="W5" s="320"/>
      <c r="X5" s="321"/>
      <c r="AN5" t="s">
        <v>349</v>
      </c>
      <c r="AP5" t="s">
        <v>344</v>
      </c>
      <c r="AR5" t="s">
        <v>341</v>
      </c>
    </row>
    <row r="6" spans="1:44" ht="22.5">
      <c r="A6" s="144"/>
      <c r="B6" s="144"/>
      <c r="C6" s="146"/>
      <c r="D6" s="145"/>
      <c r="E6" s="145"/>
      <c r="F6" s="145"/>
      <c r="G6" s="146"/>
      <c r="H6" s="146"/>
      <c r="I6" s="146"/>
      <c r="J6" s="146"/>
      <c r="K6" s="146"/>
      <c r="L6" s="146"/>
      <c r="M6" s="146"/>
      <c r="N6" s="146"/>
      <c r="O6" s="145"/>
      <c r="P6" s="145"/>
      <c r="Q6" s="145"/>
      <c r="R6" s="145"/>
      <c r="S6" s="145"/>
      <c r="T6" s="145"/>
      <c r="U6" s="319"/>
      <c r="V6" s="320"/>
      <c r="W6" s="320"/>
      <c r="X6" s="321"/>
      <c r="AN6" t="s">
        <v>350</v>
      </c>
      <c r="AP6" t="s">
        <v>351</v>
      </c>
    </row>
    <row r="7" spans="1:44" ht="22.5">
      <c r="A7" s="144"/>
      <c r="B7" s="144"/>
      <c r="C7" s="146"/>
      <c r="D7" s="145"/>
      <c r="E7" s="145"/>
      <c r="F7" s="145"/>
      <c r="G7" s="146"/>
      <c r="H7" s="146"/>
      <c r="I7" s="146"/>
      <c r="J7" s="146"/>
      <c r="K7" s="146"/>
      <c r="L7" s="146"/>
      <c r="M7" s="146"/>
      <c r="N7" s="146"/>
      <c r="O7" s="145"/>
      <c r="P7" s="145"/>
      <c r="Q7" s="145"/>
      <c r="R7" s="145"/>
      <c r="S7" s="145"/>
      <c r="T7" s="145"/>
      <c r="U7" s="319"/>
      <c r="V7" s="320"/>
      <c r="W7" s="320"/>
      <c r="X7" s="321"/>
      <c r="AN7" t="s">
        <v>352</v>
      </c>
    </row>
    <row r="8" spans="1:44" ht="22.5">
      <c r="A8" s="144"/>
      <c r="B8" s="144"/>
      <c r="C8" s="146"/>
      <c r="D8" s="145"/>
      <c r="E8" s="145"/>
      <c r="F8" s="145"/>
      <c r="G8" s="146"/>
      <c r="H8" s="146"/>
      <c r="I8" s="146"/>
      <c r="J8" s="146"/>
      <c r="K8" s="146"/>
      <c r="L8" s="146"/>
      <c r="M8" s="146"/>
      <c r="N8" s="146"/>
      <c r="O8" s="145"/>
      <c r="P8" s="145"/>
      <c r="Q8" s="145"/>
      <c r="R8" s="145"/>
      <c r="S8" s="145"/>
      <c r="T8" s="145"/>
      <c r="U8" s="319"/>
      <c r="V8" s="320"/>
      <c r="W8" s="320"/>
      <c r="X8" s="321"/>
      <c r="AN8" t="s">
        <v>353</v>
      </c>
    </row>
    <row r="9" spans="1:44" ht="22.5">
      <c r="A9" s="144"/>
      <c r="B9" s="144"/>
      <c r="C9" s="146"/>
      <c r="D9" s="145"/>
      <c r="E9" s="145"/>
      <c r="F9" s="145"/>
      <c r="G9" s="146"/>
      <c r="H9" s="146"/>
      <c r="I9" s="146"/>
      <c r="J9" s="146"/>
      <c r="K9" s="146"/>
      <c r="L9" s="146"/>
      <c r="M9" s="146"/>
      <c r="N9" s="146"/>
      <c r="O9" s="145"/>
      <c r="P9" s="145"/>
      <c r="Q9" s="145"/>
      <c r="R9" s="145"/>
      <c r="S9" s="145"/>
      <c r="T9" s="145"/>
      <c r="U9" s="319"/>
      <c r="V9" s="320"/>
      <c r="W9" s="320"/>
      <c r="X9" s="321"/>
      <c r="AN9" t="s">
        <v>354</v>
      </c>
    </row>
    <row r="10" spans="1:44" ht="22.5">
      <c r="A10" s="144"/>
      <c r="B10" s="144"/>
      <c r="C10" s="146"/>
      <c r="D10" s="145"/>
      <c r="E10" s="145"/>
      <c r="F10" s="145"/>
      <c r="G10" s="146"/>
      <c r="H10" s="146"/>
      <c r="I10" s="146"/>
      <c r="J10" s="146"/>
      <c r="K10" s="146"/>
      <c r="L10" s="146"/>
      <c r="M10" s="146"/>
      <c r="N10" s="146"/>
      <c r="O10" s="145"/>
      <c r="P10" s="145"/>
      <c r="Q10" s="145"/>
      <c r="R10" s="145"/>
      <c r="S10" s="145"/>
      <c r="T10" s="145"/>
      <c r="U10" s="319"/>
      <c r="V10" s="320"/>
      <c r="W10" s="320"/>
      <c r="X10" s="321"/>
      <c r="AN10" t="s">
        <v>28</v>
      </c>
    </row>
    <row r="11" spans="1:44" ht="22.5">
      <c r="A11" s="144"/>
      <c r="B11" s="144"/>
      <c r="C11" s="146"/>
      <c r="D11" s="145"/>
      <c r="E11" s="145"/>
      <c r="F11" s="145"/>
      <c r="G11" s="146"/>
      <c r="H11" s="146"/>
      <c r="I11" s="146"/>
      <c r="J11" s="146"/>
      <c r="K11" s="146"/>
      <c r="L11" s="146"/>
      <c r="M11" s="146"/>
      <c r="N11" s="146"/>
      <c r="O11" s="145"/>
      <c r="P11" s="145"/>
      <c r="Q11" s="145"/>
      <c r="R11" s="145"/>
      <c r="S11" s="145"/>
      <c r="T11" s="145"/>
      <c r="U11" s="319"/>
      <c r="V11" s="320"/>
      <c r="W11" s="320"/>
      <c r="X11" s="321"/>
    </row>
    <row r="12" spans="1:44" ht="22.5">
      <c r="A12" s="144"/>
      <c r="B12" s="144"/>
      <c r="C12" s="146"/>
      <c r="D12" s="145"/>
      <c r="E12" s="145"/>
      <c r="F12" s="145"/>
      <c r="G12" s="146"/>
      <c r="H12" s="146"/>
      <c r="I12" s="146"/>
      <c r="J12" s="146"/>
      <c r="K12" s="146"/>
      <c r="L12" s="146"/>
      <c r="M12" s="146"/>
      <c r="N12" s="146"/>
      <c r="O12" s="145"/>
      <c r="P12" s="145"/>
      <c r="Q12" s="145"/>
      <c r="R12" s="145"/>
      <c r="S12" s="145"/>
      <c r="T12" s="145"/>
      <c r="U12" s="319"/>
      <c r="V12" s="320"/>
      <c r="W12" s="320"/>
      <c r="X12" s="321"/>
    </row>
    <row r="13" spans="1:44" ht="22.5">
      <c r="A13" s="144"/>
      <c r="B13" s="144"/>
      <c r="C13" s="146"/>
      <c r="D13" s="145"/>
      <c r="E13" s="145"/>
      <c r="F13" s="145"/>
      <c r="G13" s="146"/>
      <c r="H13" s="146"/>
      <c r="I13" s="146"/>
      <c r="J13" s="146"/>
      <c r="K13" s="146"/>
      <c r="L13" s="146"/>
      <c r="M13" s="146"/>
      <c r="N13" s="146"/>
      <c r="O13" s="145"/>
      <c r="P13" s="145"/>
      <c r="Q13" s="145"/>
      <c r="R13" s="145"/>
      <c r="S13" s="145"/>
      <c r="T13" s="145"/>
      <c r="U13" s="319"/>
      <c r="V13" s="320"/>
      <c r="W13" s="320"/>
      <c r="X13" s="321"/>
    </row>
    <row r="14" spans="1:44" ht="22.5">
      <c r="A14" s="144"/>
      <c r="B14" s="144"/>
      <c r="C14" s="146"/>
      <c r="D14" s="145"/>
      <c r="E14" s="145"/>
      <c r="F14" s="145"/>
      <c r="G14" s="146"/>
      <c r="H14" s="146"/>
      <c r="I14" s="146"/>
      <c r="J14" s="146"/>
      <c r="K14" s="146"/>
      <c r="L14" s="146"/>
      <c r="M14" s="146"/>
      <c r="N14" s="146"/>
      <c r="O14" s="145"/>
      <c r="P14" s="145"/>
      <c r="Q14" s="145"/>
      <c r="R14" s="145"/>
      <c r="S14" s="145"/>
      <c r="T14" s="145"/>
      <c r="U14" s="319"/>
      <c r="V14" s="320"/>
      <c r="W14" s="320"/>
      <c r="X14" s="321"/>
    </row>
    <row r="15" spans="1:44" ht="22.5">
      <c r="A15" s="144"/>
      <c r="B15" s="144"/>
      <c r="C15" s="146"/>
      <c r="D15" s="145"/>
      <c r="E15" s="145"/>
      <c r="F15" s="145"/>
      <c r="G15" s="146"/>
      <c r="H15" s="146"/>
      <c r="I15" s="146"/>
      <c r="J15" s="146"/>
      <c r="K15" s="146"/>
      <c r="L15" s="146"/>
      <c r="M15" s="146"/>
      <c r="N15" s="146"/>
      <c r="O15" s="145"/>
      <c r="P15" s="145"/>
      <c r="Q15" s="145"/>
      <c r="R15" s="145"/>
      <c r="S15" s="145"/>
      <c r="T15" s="145"/>
      <c r="U15" s="319"/>
      <c r="V15" s="320"/>
      <c r="W15" s="320"/>
      <c r="X15" s="321"/>
    </row>
    <row r="16" spans="1:44" ht="22.5">
      <c r="A16" s="144"/>
      <c r="B16" s="144"/>
      <c r="C16" s="146"/>
      <c r="D16" s="145"/>
      <c r="E16" s="145"/>
      <c r="F16" s="145"/>
      <c r="G16" s="146"/>
      <c r="H16" s="146"/>
      <c r="I16" s="146"/>
      <c r="J16" s="146"/>
      <c r="K16" s="146"/>
      <c r="L16" s="146"/>
      <c r="M16" s="146"/>
      <c r="N16" s="146"/>
      <c r="O16" s="145"/>
      <c r="P16" s="145"/>
      <c r="Q16" s="145"/>
      <c r="R16" s="145"/>
      <c r="S16" s="145"/>
      <c r="T16" s="145"/>
      <c r="U16" s="319"/>
      <c r="V16" s="320"/>
      <c r="W16" s="320"/>
      <c r="X16" s="321"/>
    </row>
    <row r="17" spans="1:24" ht="22.5">
      <c r="A17" s="144"/>
      <c r="B17" s="144"/>
      <c r="C17" s="146"/>
      <c r="D17" s="145"/>
      <c r="E17" s="145"/>
      <c r="F17" s="145"/>
      <c r="G17" s="146"/>
      <c r="H17" s="146"/>
      <c r="I17" s="146"/>
      <c r="J17" s="146"/>
      <c r="K17" s="146"/>
      <c r="L17" s="146"/>
      <c r="M17" s="146"/>
      <c r="N17" s="146"/>
      <c r="O17" s="145"/>
      <c r="P17" s="145"/>
      <c r="Q17" s="145"/>
      <c r="R17" s="145"/>
      <c r="S17" s="145"/>
      <c r="T17" s="145"/>
      <c r="U17" s="319"/>
      <c r="V17" s="320"/>
      <c r="W17" s="320"/>
      <c r="X17" s="321"/>
    </row>
    <row r="18" spans="1:24" ht="22.5">
      <c r="A18" s="144"/>
      <c r="B18" s="144"/>
      <c r="C18" s="146"/>
      <c r="D18" s="145"/>
      <c r="E18" s="145"/>
      <c r="F18" s="145"/>
      <c r="G18" s="146"/>
      <c r="H18" s="146"/>
      <c r="I18" s="146"/>
      <c r="J18" s="146"/>
      <c r="K18" s="146"/>
      <c r="L18" s="146"/>
      <c r="M18" s="146"/>
      <c r="N18" s="146"/>
      <c r="O18" s="145"/>
      <c r="P18" s="145"/>
      <c r="Q18" s="145"/>
      <c r="R18" s="145"/>
      <c r="S18" s="145"/>
      <c r="T18" s="145"/>
      <c r="U18" s="319"/>
      <c r="V18" s="320"/>
      <c r="W18" s="320"/>
      <c r="X18" s="321"/>
    </row>
    <row r="19" spans="1:24" ht="22.5">
      <c r="A19" s="144"/>
      <c r="B19" s="144"/>
      <c r="C19" s="146"/>
      <c r="D19" s="145"/>
      <c r="E19" s="145"/>
      <c r="F19" s="145"/>
      <c r="G19" s="146"/>
      <c r="H19" s="146"/>
      <c r="I19" s="146"/>
      <c r="J19" s="146"/>
      <c r="K19" s="146"/>
      <c r="L19" s="146"/>
      <c r="M19" s="146"/>
      <c r="N19" s="146"/>
      <c r="O19" s="145"/>
      <c r="P19" s="145"/>
      <c r="Q19" s="145"/>
      <c r="R19" s="145"/>
      <c r="S19" s="145"/>
      <c r="T19" s="145"/>
      <c r="U19" s="319"/>
      <c r="V19" s="320"/>
      <c r="W19" s="320"/>
      <c r="X19" s="321"/>
    </row>
    <row r="20" spans="1:24" ht="22.5">
      <c r="A20" s="144"/>
      <c r="B20" s="144"/>
      <c r="C20" s="146"/>
      <c r="D20" s="145"/>
      <c r="E20" s="145"/>
      <c r="F20" s="145"/>
      <c r="G20" s="146"/>
      <c r="H20" s="146"/>
      <c r="I20" s="146"/>
      <c r="J20" s="146"/>
      <c r="K20" s="146"/>
      <c r="L20" s="146"/>
      <c r="M20" s="146"/>
      <c r="N20" s="146"/>
      <c r="O20" s="145"/>
      <c r="P20" s="145"/>
      <c r="Q20" s="145"/>
      <c r="R20" s="145"/>
      <c r="S20" s="145"/>
      <c r="T20" s="145"/>
      <c r="U20" s="319"/>
      <c r="V20" s="320"/>
      <c r="W20" s="320"/>
      <c r="X20" s="321"/>
    </row>
    <row r="21" spans="1:24" ht="22.5">
      <c r="A21" s="144"/>
      <c r="B21" s="144"/>
      <c r="C21" s="146"/>
      <c r="D21" s="145"/>
      <c r="E21" s="145"/>
      <c r="F21" s="145"/>
      <c r="G21" s="146"/>
      <c r="H21" s="146"/>
      <c r="I21" s="146"/>
      <c r="J21" s="146"/>
      <c r="K21" s="146"/>
      <c r="L21" s="146"/>
      <c r="M21" s="146"/>
      <c r="N21" s="146"/>
      <c r="O21" s="145"/>
      <c r="P21" s="145"/>
      <c r="Q21" s="145"/>
      <c r="R21" s="145"/>
      <c r="S21" s="145"/>
      <c r="T21" s="145"/>
      <c r="U21" s="319"/>
      <c r="V21" s="320"/>
      <c r="W21" s="320"/>
      <c r="X21" s="321"/>
    </row>
    <row r="22" spans="1:24" ht="22.5">
      <c r="A22" s="144"/>
      <c r="B22" s="144"/>
      <c r="C22" s="146"/>
      <c r="D22" s="145"/>
      <c r="E22" s="145"/>
      <c r="F22" s="145"/>
      <c r="G22" s="146"/>
      <c r="H22" s="146"/>
      <c r="I22" s="146"/>
      <c r="J22" s="146"/>
      <c r="K22" s="146"/>
      <c r="L22" s="146"/>
      <c r="M22" s="146"/>
      <c r="N22" s="146"/>
      <c r="O22" s="145"/>
      <c r="P22" s="145"/>
      <c r="Q22" s="145"/>
      <c r="R22" s="145"/>
      <c r="S22" s="145"/>
      <c r="T22" s="145"/>
      <c r="U22" s="319"/>
      <c r="V22" s="320"/>
      <c r="W22" s="320"/>
      <c r="X22" s="321"/>
    </row>
    <row r="23" spans="1:24" ht="22.5">
      <c r="A23" s="144"/>
      <c r="B23" s="144"/>
      <c r="C23" s="146"/>
      <c r="D23" s="145"/>
      <c r="E23" s="145"/>
      <c r="F23" s="145"/>
      <c r="G23" s="146"/>
      <c r="H23" s="146"/>
      <c r="I23" s="146"/>
      <c r="J23" s="146"/>
      <c r="K23" s="146"/>
      <c r="L23" s="146"/>
      <c r="M23" s="146"/>
      <c r="N23" s="146"/>
      <c r="O23" s="145"/>
      <c r="P23" s="145"/>
      <c r="Q23" s="145"/>
      <c r="R23" s="145"/>
      <c r="S23" s="145"/>
      <c r="T23" s="145"/>
      <c r="U23" s="319"/>
      <c r="V23" s="320"/>
      <c r="W23" s="320"/>
      <c r="X23" s="321"/>
    </row>
    <row r="24" spans="1:24" ht="22.5">
      <c r="A24" s="144"/>
      <c r="B24" s="144"/>
      <c r="C24" s="146"/>
      <c r="D24" s="145"/>
      <c r="E24" s="145"/>
      <c r="F24" s="145"/>
      <c r="G24" s="146"/>
      <c r="H24" s="146"/>
      <c r="I24" s="146"/>
      <c r="J24" s="146"/>
      <c r="K24" s="146"/>
      <c r="L24" s="146"/>
      <c r="M24" s="146"/>
      <c r="N24" s="146"/>
      <c r="O24" s="145"/>
      <c r="P24" s="145"/>
      <c r="Q24" s="145"/>
      <c r="R24" s="145"/>
      <c r="S24" s="145"/>
      <c r="T24" s="145"/>
      <c r="U24" s="319"/>
      <c r="V24" s="320"/>
      <c r="W24" s="320"/>
      <c r="X24" s="321"/>
    </row>
    <row r="25" spans="1:24" ht="22.5">
      <c r="A25" s="144"/>
      <c r="B25" s="144"/>
      <c r="C25" s="146"/>
      <c r="D25" s="145"/>
      <c r="E25" s="145"/>
      <c r="F25" s="145"/>
      <c r="G25" s="146"/>
      <c r="H25" s="146"/>
      <c r="I25" s="146"/>
      <c r="J25" s="146"/>
      <c r="K25" s="146"/>
      <c r="L25" s="146"/>
      <c r="M25" s="146"/>
      <c r="N25" s="146"/>
      <c r="O25" s="145"/>
      <c r="P25" s="145"/>
      <c r="Q25" s="145"/>
      <c r="R25" s="145"/>
      <c r="S25" s="145"/>
      <c r="T25" s="145"/>
      <c r="U25" s="319"/>
      <c r="V25" s="320"/>
      <c r="W25" s="320"/>
      <c r="X25" s="321"/>
    </row>
    <row r="26" spans="1:24" ht="22.5">
      <c r="A26" s="144"/>
      <c r="B26" s="144"/>
      <c r="C26" s="146"/>
      <c r="D26" s="145"/>
      <c r="E26" s="145"/>
      <c r="F26" s="145"/>
      <c r="G26" s="146"/>
      <c r="H26" s="146"/>
      <c r="I26" s="146"/>
      <c r="J26" s="146"/>
      <c r="K26" s="146"/>
      <c r="L26" s="146"/>
      <c r="M26" s="146"/>
      <c r="N26" s="146"/>
      <c r="O26" s="145"/>
      <c r="P26" s="145"/>
      <c r="Q26" s="145"/>
      <c r="R26" s="145"/>
      <c r="S26" s="145"/>
      <c r="T26" s="145"/>
      <c r="U26" s="319"/>
      <c r="V26" s="320"/>
      <c r="W26" s="320"/>
      <c r="X26" s="321"/>
    </row>
    <row r="27" spans="1:24" ht="22.5">
      <c r="A27" s="144"/>
      <c r="B27" s="144"/>
      <c r="C27" s="146"/>
      <c r="D27" s="145"/>
      <c r="E27" s="145"/>
      <c r="F27" s="145"/>
      <c r="G27" s="146"/>
      <c r="H27" s="146"/>
      <c r="I27" s="146"/>
      <c r="J27" s="146"/>
      <c r="K27" s="146"/>
      <c r="L27" s="146"/>
      <c r="M27" s="146"/>
      <c r="N27" s="146"/>
      <c r="O27" s="145"/>
      <c r="P27" s="145"/>
      <c r="Q27" s="145"/>
      <c r="R27" s="145"/>
      <c r="S27" s="145"/>
      <c r="T27" s="145"/>
      <c r="U27" s="319"/>
      <c r="V27" s="320"/>
      <c r="W27" s="320"/>
      <c r="X27" s="321"/>
    </row>
    <row r="28" spans="1:24" ht="22.5">
      <c r="A28" s="144"/>
      <c r="B28" s="144"/>
      <c r="C28" s="146"/>
      <c r="D28" s="145"/>
      <c r="E28" s="145"/>
      <c r="F28" s="145"/>
      <c r="G28" s="146"/>
      <c r="H28" s="146"/>
      <c r="I28" s="146"/>
      <c r="J28" s="146"/>
      <c r="K28" s="146"/>
      <c r="L28" s="146"/>
      <c r="M28" s="146"/>
      <c r="N28" s="146"/>
      <c r="O28" s="145"/>
      <c r="P28" s="145"/>
      <c r="Q28" s="145"/>
      <c r="R28" s="145"/>
      <c r="S28" s="145"/>
      <c r="T28" s="145"/>
      <c r="U28" s="319"/>
      <c r="V28" s="320"/>
      <c r="W28" s="320"/>
      <c r="X28" s="321"/>
    </row>
    <row r="29" spans="1:24" ht="22.5">
      <c r="A29" s="144"/>
      <c r="B29" s="144"/>
      <c r="C29" s="146"/>
      <c r="D29" s="145"/>
      <c r="E29" s="145"/>
      <c r="F29" s="145"/>
      <c r="G29" s="146"/>
      <c r="H29" s="146"/>
      <c r="I29" s="146"/>
      <c r="J29" s="146"/>
      <c r="K29" s="146"/>
      <c r="L29" s="146"/>
      <c r="M29" s="146"/>
      <c r="N29" s="146"/>
      <c r="O29" s="145"/>
      <c r="P29" s="145"/>
      <c r="Q29" s="145"/>
      <c r="R29" s="145"/>
      <c r="S29" s="145"/>
      <c r="T29" s="145"/>
      <c r="U29" s="319"/>
      <c r="V29" s="320"/>
      <c r="W29" s="320"/>
      <c r="X29" s="321"/>
    </row>
    <row r="30" spans="1:24" ht="22.5">
      <c r="A30" s="144"/>
      <c r="B30" s="144"/>
      <c r="C30" s="146"/>
      <c r="D30" s="145"/>
      <c r="E30" s="145"/>
      <c r="F30" s="145"/>
      <c r="G30" s="146"/>
      <c r="H30" s="146"/>
      <c r="I30" s="146"/>
      <c r="J30" s="146"/>
      <c r="K30" s="146"/>
      <c r="L30" s="146"/>
      <c r="M30" s="146"/>
      <c r="N30" s="146"/>
      <c r="O30" s="145"/>
      <c r="P30" s="145"/>
      <c r="Q30" s="145"/>
      <c r="R30" s="145"/>
      <c r="S30" s="145"/>
      <c r="T30" s="145"/>
      <c r="U30" s="319"/>
      <c r="V30" s="320"/>
      <c r="W30" s="320"/>
      <c r="X30" s="321"/>
    </row>
    <row r="31" spans="1:24" ht="22.5">
      <c r="A31" s="144"/>
      <c r="B31" s="144"/>
      <c r="C31" s="146"/>
      <c r="D31" s="145"/>
      <c r="E31" s="145"/>
      <c r="F31" s="145"/>
      <c r="G31" s="146"/>
      <c r="H31" s="146"/>
      <c r="I31" s="146"/>
      <c r="J31" s="146"/>
      <c r="K31" s="146"/>
      <c r="L31" s="146"/>
      <c r="M31" s="146"/>
      <c r="N31" s="146"/>
      <c r="O31" s="145"/>
      <c r="P31" s="145"/>
      <c r="Q31" s="145"/>
      <c r="R31" s="145"/>
      <c r="S31" s="145"/>
      <c r="T31" s="145"/>
      <c r="U31" s="319"/>
      <c r="V31" s="320"/>
      <c r="W31" s="320"/>
      <c r="X31" s="321"/>
    </row>
    <row r="32" spans="1:24" ht="22.5">
      <c r="A32" s="144"/>
      <c r="B32" s="144"/>
      <c r="C32" s="146"/>
      <c r="D32" s="145"/>
      <c r="E32" s="145"/>
      <c r="F32" s="145"/>
      <c r="G32" s="146"/>
      <c r="H32" s="146"/>
      <c r="I32" s="146"/>
      <c r="J32" s="146"/>
      <c r="K32" s="146"/>
      <c r="L32" s="146"/>
      <c r="M32" s="146"/>
      <c r="N32" s="146"/>
      <c r="O32" s="145"/>
      <c r="P32" s="145"/>
      <c r="Q32" s="145"/>
      <c r="R32" s="145"/>
      <c r="S32" s="145"/>
      <c r="T32" s="145"/>
      <c r="U32" s="319"/>
      <c r="V32" s="320"/>
      <c r="W32" s="320"/>
      <c r="X32" s="321"/>
    </row>
    <row r="33" spans="1:24" ht="22.5">
      <c r="A33" s="144"/>
      <c r="B33" s="144"/>
      <c r="C33" s="146"/>
      <c r="D33" s="145"/>
      <c r="E33" s="145"/>
      <c r="F33" s="145"/>
      <c r="G33" s="146"/>
      <c r="H33" s="146"/>
      <c r="I33" s="146"/>
      <c r="J33" s="146"/>
      <c r="K33" s="146"/>
      <c r="L33" s="146"/>
      <c r="M33" s="146"/>
      <c r="N33" s="146"/>
      <c r="O33" s="145"/>
      <c r="P33" s="145"/>
      <c r="Q33" s="145"/>
      <c r="R33" s="145"/>
      <c r="S33" s="145"/>
      <c r="T33" s="145"/>
      <c r="U33" s="319"/>
      <c r="V33" s="320"/>
      <c r="W33" s="320"/>
      <c r="X33" s="321"/>
    </row>
    <row r="34" spans="1:24" ht="22.5">
      <c r="A34" s="144"/>
      <c r="B34" s="144"/>
      <c r="C34" s="146"/>
      <c r="D34" s="145"/>
      <c r="E34" s="145"/>
      <c r="F34" s="145"/>
      <c r="G34" s="146"/>
      <c r="H34" s="146"/>
      <c r="I34" s="146"/>
      <c r="J34" s="146"/>
      <c r="K34" s="146"/>
      <c r="L34" s="146"/>
      <c r="M34" s="146"/>
      <c r="N34" s="146"/>
      <c r="O34" s="145"/>
      <c r="P34" s="145"/>
      <c r="Q34" s="145"/>
      <c r="R34" s="145"/>
      <c r="S34" s="145"/>
      <c r="T34" s="145"/>
      <c r="U34" s="319"/>
      <c r="V34" s="320"/>
      <c r="W34" s="320"/>
      <c r="X34" s="321"/>
    </row>
    <row r="35" spans="1:24" ht="22.5">
      <c r="A35" s="144"/>
      <c r="B35" s="144"/>
      <c r="C35" s="146"/>
      <c r="D35" s="145"/>
      <c r="E35" s="145"/>
      <c r="F35" s="145"/>
      <c r="G35" s="146"/>
      <c r="H35" s="146"/>
      <c r="I35" s="146"/>
      <c r="J35" s="146"/>
      <c r="K35" s="146"/>
      <c r="L35" s="146"/>
      <c r="M35" s="146"/>
      <c r="N35" s="146"/>
      <c r="O35" s="145"/>
      <c r="P35" s="145"/>
      <c r="Q35" s="145"/>
      <c r="R35" s="145"/>
      <c r="S35" s="145"/>
      <c r="T35" s="145"/>
      <c r="U35" s="319"/>
      <c r="V35" s="320"/>
      <c r="W35" s="320"/>
      <c r="X35" s="321"/>
    </row>
    <row r="36" spans="1:24" ht="22.5">
      <c r="A36" s="144"/>
      <c r="B36" s="144"/>
      <c r="C36" s="146"/>
      <c r="D36" s="145"/>
      <c r="E36" s="145"/>
      <c r="F36" s="145"/>
      <c r="G36" s="146"/>
      <c r="H36" s="146"/>
      <c r="I36" s="146"/>
      <c r="J36" s="146"/>
      <c r="K36" s="146"/>
      <c r="L36" s="146"/>
      <c r="M36" s="146"/>
      <c r="N36" s="146"/>
      <c r="O36" s="145"/>
      <c r="P36" s="145"/>
      <c r="Q36" s="145"/>
      <c r="R36" s="145"/>
      <c r="S36" s="145"/>
      <c r="T36" s="145"/>
      <c r="U36" s="319"/>
      <c r="V36" s="320"/>
      <c r="W36" s="320"/>
      <c r="X36" s="321"/>
    </row>
    <row r="37" spans="1:24" ht="22.5">
      <c r="A37" s="144"/>
      <c r="B37" s="144"/>
      <c r="C37" s="146"/>
      <c r="D37" s="145"/>
      <c r="E37" s="145"/>
      <c r="F37" s="145"/>
      <c r="G37" s="146"/>
      <c r="H37" s="146"/>
      <c r="I37" s="146"/>
      <c r="J37" s="146"/>
      <c r="K37" s="146"/>
      <c r="L37" s="146"/>
      <c r="M37" s="146"/>
      <c r="N37" s="146"/>
      <c r="O37" s="145"/>
      <c r="P37" s="145"/>
      <c r="Q37" s="145"/>
      <c r="R37" s="145"/>
      <c r="S37" s="145"/>
      <c r="T37" s="145"/>
      <c r="U37" s="319"/>
      <c r="V37" s="320"/>
      <c r="W37" s="320"/>
      <c r="X37" s="321"/>
    </row>
    <row r="38" spans="1:24" ht="22.5">
      <c r="A38" s="144"/>
      <c r="B38" s="144"/>
      <c r="C38" s="146"/>
      <c r="D38" s="145"/>
      <c r="E38" s="145"/>
      <c r="F38" s="145"/>
      <c r="G38" s="146"/>
      <c r="H38" s="146"/>
      <c r="I38" s="146"/>
      <c r="J38" s="146"/>
      <c r="K38" s="146"/>
      <c r="L38" s="146"/>
      <c r="M38" s="146"/>
      <c r="N38" s="146"/>
      <c r="O38" s="145"/>
      <c r="P38" s="145"/>
      <c r="Q38" s="145"/>
      <c r="R38" s="145"/>
      <c r="S38" s="145"/>
      <c r="T38" s="145"/>
      <c r="U38" s="319"/>
      <c r="V38" s="320"/>
      <c r="W38" s="320"/>
      <c r="X38" s="321"/>
    </row>
    <row r="39" spans="1:24" ht="22.5">
      <c r="A39" s="144"/>
      <c r="B39" s="144"/>
      <c r="C39" s="146"/>
      <c r="D39" s="145"/>
      <c r="E39" s="145"/>
      <c r="F39" s="145"/>
      <c r="G39" s="146"/>
      <c r="H39" s="146"/>
      <c r="I39" s="146"/>
      <c r="J39" s="146"/>
      <c r="K39" s="146"/>
      <c r="L39" s="146"/>
      <c r="M39" s="146"/>
      <c r="N39" s="146"/>
      <c r="O39" s="145"/>
      <c r="P39" s="145"/>
      <c r="Q39" s="145"/>
      <c r="R39" s="145"/>
      <c r="S39" s="145"/>
      <c r="T39" s="145"/>
      <c r="U39" s="319"/>
      <c r="V39" s="320"/>
      <c r="W39" s="320"/>
      <c r="X39" s="321"/>
    </row>
    <row r="40" spans="1:24" ht="22.5">
      <c r="A40" s="144"/>
      <c r="B40" s="144"/>
      <c r="C40" s="146"/>
      <c r="D40" s="145"/>
      <c r="E40" s="145"/>
      <c r="F40" s="145"/>
      <c r="G40" s="146"/>
      <c r="H40" s="146"/>
      <c r="I40" s="146"/>
      <c r="J40" s="146"/>
      <c r="K40" s="146"/>
      <c r="L40" s="146"/>
      <c r="M40" s="146"/>
      <c r="N40" s="146"/>
      <c r="O40" s="145"/>
      <c r="P40" s="145"/>
      <c r="Q40" s="145"/>
      <c r="R40" s="145"/>
      <c r="S40" s="145"/>
      <c r="T40" s="145"/>
      <c r="U40" s="319"/>
      <c r="V40" s="320"/>
      <c r="W40" s="320"/>
      <c r="X40" s="321"/>
    </row>
    <row r="41" spans="1:24" ht="22.5">
      <c r="A41" s="144"/>
      <c r="B41" s="144"/>
      <c r="C41" s="146"/>
      <c r="D41" s="145"/>
      <c r="E41" s="145"/>
      <c r="F41" s="145"/>
      <c r="G41" s="146"/>
      <c r="H41" s="146"/>
      <c r="I41" s="146"/>
      <c r="J41" s="146"/>
      <c r="K41" s="146"/>
      <c r="L41" s="146"/>
      <c r="M41" s="146"/>
      <c r="N41" s="146"/>
      <c r="O41" s="145"/>
      <c r="P41" s="145"/>
      <c r="Q41" s="145"/>
      <c r="R41" s="145"/>
      <c r="S41" s="145"/>
      <c r="T41" s="145"/>
      <c r="U41" s="319"/>
      <c r="V41" s="320"/>
      <c r="W41" s="320"/>
      <c r="X41" s="321"/>
    </row>
    <row r="42" spans="1:24" ht="22.5">
      <c r="A42" s="144"/>
      <c r="B42" s="144"/>
      <c r="C42" s="146"/>
      <c r="D42" s="145"/>
      <c r="E42" s="145"/>
      <c r="F42" s="145"/>
      <c r="G42" s="146"/>
      <c r="H42" s="146"/>
      <c r="I42" s="146"/>
      <c r="J42" s="146"/>
      <c r="K42" s="146"/>
      <c r="L42" s="146"/>
      <c r="M42" s="146"/>
      <c r="N42" s="146"/>
      <c r="O42" s="145"/>
      <c r="P42" s="145"/>
      <c r="Q42" s="145"/>
      <c r="R42" s="145"/>
      <c r="S42" s="145"/>
      <c r="T42" s="145"/>
      <c r="U42" s="319"/>
      <c r="V42" s="320"/>
      <c r="W42" s="320"/>
      <c r="X42" s="321"/>
    </row>
    <row r="43" spans="1:24" ht="22.5">
      <c r="A43" s="144"/>
      <c r="B43" s="144"/>
      <c r="C43" s="146"/>
      <c r="D43" s="145"/>
      <c r="E43" s="145"/>
      <c r="F43" s="145"/>
      <c r="G43" s="146"/>
      <c r="H43" s="146"/>
      <c r="I43" s="146"/>
      <c r="J43" s="146"/>
      <c r="K43" s="146"/>
      <c r="L43" s="146"/>
      <c r="M43" s="146"/>
      <c r="N43" s="146"/>
      <c r="O43" s="145"/>
      <c r="P43" s="145"/>
      <c r="Q43" s="145"/>
      <c r="R43" s="145"/>
      <c r="S43" s="145"/>
      <c r="T43" s="145"/>
      <c r="U43" s="319"/>
      <c r="V43" s="320"/>
      <c r="W43" s="320"/>
      <c r="X43" s="321"/>
    </row>
    <row r="44" spans="1:24" ht="22.5">
      <c r="A44" s="144"/>
      <c r="B44" s="144"/>
      <c r="C44" s="146"/>
      <c r="D44" s="145"/>
      <c r="E44" s="145"/>
      <c r="F44" s="145"/>
      <c r="G44" s="146"/>
      <c r="H44" s="146"/>
      <c r="I44" s="146"/>
      <c r="J44" s="146"/>
      <c r="K44" s="146"/>
      <c r="L44" s="146"/>
      <c r="M44" s="146"/>
      <c r="N44" s="146"/>
      <c r="O44" s="145"/>
      <c r="P44" s="145"/>
      <c r="Q44" s="145"/>
      <c r="R44" s="145"/>
      <c r="S44" s="145"/>
      <c r="T44" s="145"/>
      <c r="U44" s="319"/>
      <c r="V44" s="320"/>
      <c r="W44" s="320"/>
      <c r="X44" s="321"/>
    </row>
    <row r="45" spans="1:24" ht="22.5">
      <c r="A45" s="144"/>
      <c r="B45" s="144"/>
      <c r="C45" s="146"/>
      <c r="D45" s="145"/>
      <c r="E45" s="145"/>
      <c r="F45" s="145"/>
      <c r="G45" s="146"/>
      <c r="H45" s="146"/>
      <c r="I45" s="146"/>
      <c r="J45" s="146"/>
      <c r="K45" s="146"/>
      <c r="L45" s="146"/>
      <c r="M45" s="146"/>
      <c r="N45" s="146"/>
      <c r="O45" s="145"/>
      <c r="P45" s="145"/>
      <c r="Q45" s="145"/>
      <c r="R45" s="145"/>
      <c r="S45" s="145"/>
      <c r="T45" s="145"/>
      <c r="U45" s="319"/>
      <c r="V45" s="320"/>
      <c r="W45" s="320"/>
      <c r="X45" s="321"/>
    </row>
  </sheetData>
  <dataConsolidate/>
  <mergeCells count="54">
    <mergeCell ref="U28:X28"/>
    <mergeCell ref="U11:X11"/>
    <mergeCell ref="U24:X24"/>
    <mergeCell ref="U13:X13"/>
    <mergeCell ref="U14:X14"/>
    <mergeCell ref="U15:X15"/>
    <mergeCell ref="U16:X16"/>
    <mergeCell ref="U17:X17"/>
    <mergeCell ref="U18:X18"/>
    <mergeCell ref="U19:X19"/>
    <mergeCell ref="U20:X20"/>
    <mergeCell ref="U39:X39"/>
    <mergeCell ref="U31:X31"/>
    <mergeCell ref="U32:X32"/>
    <mergeCell ref="U33:X33"/>
    <mergeCell ref="U29:X29"/>
    <mergeCell ref="U30:X30"/>
    <mergeCell ref="U37:X37"/>
    <mergeCell ref="U38:X38"/>
    <mergeCell ref="U43:X43"/>
    <mergeCell ref="U44:X44"/>
    <mergeCell ref="U45:X45"/>
    <mergeCell ref="O1:Q1"/>
    <mergeCell ref="U40:X40"/>
    <mergeCell ref="U41:X41"/>
    <mergeCell ref="U42:X42"/>
    <mergeCell ref="U21:X21"/>
    <mergeCell ref="U22:X22"/>
    <mergeCell ref="U23:X23"/>
    <mergeCell ref="U34:X34"/>
    <mergeCell ref="U35:X35"/>
    <mergeCell ref="U36:X36"/>
    <mergeCell ref="U25:X25"/>
    <mergeCell ref="U26:X26"/>
    <mergeCell ref="U27:X27"/>
    <mergeCell ref="A1:A2"/>
    <mergeCell ref="C1:C2"/>
    <mergeCell ref="D1:D2"/>
    <mergeCell ref="G1:H1"/>
    <mergeCell ref="L1:N1"/>
    <mergeCell ref="B1:B2"/>
    <mergeCell ref="E1:F1"/>
    <mergeCell ref="I1:K1"/>
    <mergeCell ref="U12:X12"/>
    <mergeCell ref="R1:T1"/>
    <mergeCell ref="U1:X2"/>
    <mergeCell ref="U3:X3"/>
    <mergeCell ref="U4:X4"/>
    <mergeCell ref="U10:X10"/>
    <mergeCell ref="U5:X5"/>
    <mergeCell ref="U6:X6"/>
    <mergeCell ref="U7:X7"/>
    <mergeCell ref="U8:X8"/>
    <mergeCell ref="U9:X9"/>
  </mergeCells>
  <dataValidations count="2">
    <dataValidation type="list" allowBlank="1" showInputMessage="1" showErrorMessage="1" sqref="M3 P3 S3">
      <formula1>$AR$3:$AR$5</formula1>
    </dataValidation>
    <dataValidation type="list" allowBlank="1" showInputMessage="1" showErrorMessage="1" sqref="T3 Q3 N3">
      <formula1>$AP$3:$AP$6</formula1>
    </dataValidation>
  </dataValidations>
  <pageMargins left="0.7" right="0.7" top="0.75" bottom="0.75" header="0.3" footer="0.3"/>
  <pageSetup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T30"/>
  <sheetViews>
    <sheetView rightToLeft="1" workbookViewId="0">
      <selection activeCell="E2" sqref="E2:I3"/>
    </sheetView>
  </sheetViews>
  <sheetFormatPr defaultRowHeight="14.25"/>
  <cols>
    <col min="1" max="1" width="4.75" style="29" customWidth="1"/>
    <col min="2" max="2" width="20.5" style="29" customWidth="1"/>
    <col min="3" max="3" width="17.125" style="29" customWidth="1"/>
    <col min="4" max="4" width="15.75" style="29" customWidth="1"/>
    <col min="5" max="5" width="10.75" style="29" customWidth="1"/>
    <col min="6" max="6" width="9.625" style="29" customWidth="1"/>
    <col min="7" max="7" width="10.375" style="29" customWidth="1"/>
    <col min="8" max="8" width="9.5" style="29" customWidth="1"/>
    <col min="9" max="9" width="10.5" style="29" customWidth="1"/>
    <col min="10" max="16" width="12.75" style="29" customWidth="1"/>
    <col min="17" max="17" width="26.125" style="29" customWidth="1"/>
    <col min="18" max="16384" width="9" style="29"/>
  </cols>
  <sheetData>
    <row r="1" spans="1:20" ht="20.25" customHeight="1">
      <c r="A1" s="336" t="s">
        <v>450</v>
      </c>
      <c r="B1" s="337"/>
      <c r="C1" s="337"/>
      <c r="D1" s="337"/>
      <c r="E1" s="337"/>
      <c r="F1" s="337"/>
      <c r="G1" s="337"/>
      <c r="H1" s="337"/>
      <c r="I1" s="337"/>
      <c r="J1" s="337"/>
      <c r="K1" s="337"/>
      <c r="L1" s="337"/>
      <c r="M1" s="337"/>
      <c r="N1" s="337"/>
      <c r="O1" s="337"/>
      <c r="P1" s="337"/>
      <c r="Q1" s="337"/>
    </row>
    <row r="2" spans="1:20" ht="17.25" customHeight="1">
      <c r="A2" s="338" t="s">
        <v>12</v>
      </c>
      <c r="B2" s="341" t="s">
        <v>133</v>
      </c>
      <c r="C2" s="338" t="s">
        <v>115</v>
      </c>
      <c r="D2" s="341" t="s">
        <v>132</v>
      </c>
      <c r="E2" s="344" t="s">
        <v>116</v>
      </c>
      <c r="F2" s="345"/>
      <c r="G2" s="345"/>
      <c r="H2" s="345"/>
      <c r="I2" s="346"/>
      <c r="J2" s="350" t="s">
        <v>117</v>
      </c>
      <c r="K2" s="350"/>
      <c r="L2" s="350"/>
      <c r="M2" s="350"/>
      <c r="N2" s="350"/>
      <c r="O2" s="350"/>
      <c r="P2" s="350"/>
      <c r="Q2" s="350"/>
    </row>
    <row r="3" spans="1:20" ht="21" customHeight="1">
      <c r="A3" s="339"/>
      <c r="B3" s="339"/>
      <c r="C3" s="339"/>
      <c r="D3" s="342"/>
      <c r="E3" s="347"/>
      <c r="F3" s="348"/>
      <c r="G3" s="348"/>
      <c r="H3" s="348"/>
      <c r="I3" s="349"/>
      <c r="J3" s="351" t="s">
        <v>118</v>
      </c>
      <c r="K3" s="350"/>
      <c r="L3" s="350"/>
      <c r="M3" s="350"/>
      <c r="N3" s="352"/>
      <c r="O3" s="351" t="s">
        <v>119</v>
      </c>
      <c r="P3" s="352"/>
      <c r="Q3" s="338" t="s">
        <v>10</v>
      </c>
    </row>
    <row r="4" spans="1:20" ht="49.5" customHeight="1">
      <c r="A4" s="340"/>
      <c r="B4" s="340"/>
      <c r="C4" s="340"/>
      <c r="D4" s="343"/>
      <c r="E4" s="30" t="s">
        <v>120</v>
      </c>
      <c r="F4" s="31" t="s">
        <v>121</v>
      </c>
      <c r="G4" s="32" t="s">
        <v>122</v>
      </c>
      <c r="H4" s="33" t="s">
        <v>123</v>
      </c>
      <c r="I4" s="34" t="s">
        <v>124</v>
      </c>
      <c r="J4" s="35" t="s">
        <v>125</v>
      </c>
      <c r="K4" s="35" t="s">
        <v>126</v>
      </c>
      <c r="L4" s="35" t="s">
        <v>127</v>
      </c>
      <c r="M4" s="35" t="s">
        <v>128</v>
      </c>
      <c r="N4" s="43" t="s">
        <v>146</v>
      </c>
      <c r="O4" s="35" t="s">
        <v>88</v>
      </c>
      <c r="P4" s="35" t="s">
        <v>89</v>
      </c>
      <c r="Q4" s="340"/>
      <c r="R4" s="36"/>
      <c r="S4" s="36"/>
      <c r="T4" s="36"/>
    </row>
    <row r="5" spans="1:20" ht="26.25">
      <c r="A5" s="37">
        <v>1</v>
      </c>
      <c r="B5" s="37"/>
      <c r="C5" s="37"/>
      <c r="D5" s="37"/>
      <c r="E5" s="38"/>
      <c r="F5" s="39"/>
      <c r="H5" s="38"/>
      <c r="I5" s="38"/>
      <c r="J5" s="42"/>
      <c r="K5" s="42"/>
      <c r="L5" s="42"/>
      <c r="M5" s="42"/>
      <c r="N5" s="42"/>
      <c r="O5" s="42"/>
      <c r="P5" s="42"/>
      <c r="Q5" s="38"/>
      <c r="S5" s="40" t="s">
        <v>129</v>
      </c>
    </row>
    <row r="6" spans="1:20" ht="26.25">
      <c r="A6" s="37">
        <v>2</v>
      </c>
      <c r="B6" s="37"/>
      <c r="C6" s="37"/>
      <c r="D6" s="37"/>
      <c r="E6" s="38"/>
      <c r="F6" s="38"/>
      <c r="G6" s="38"/>
      <c r="H6" s="38"/>
      <c r="I6" s="38"/>
      <c r="J6" s="42"/>
      <c r="K6" s="42"/>
      <c r="L6" s="42"/>
      <c r="M6" s="42"/>
      <c r="N6" s="42"/>
      <c r="O6" s="42"/>
      <c r="P6" s="42"/>
      <c r="Q6" s="38"/>
      <c r="S6" s="40" t="s">
        <v>130</v>
      </c>
    </row>
    <row r="7" spans="1:20" ht="26.25">
      <c r="A7" s="37">
        <v>3</v>
      </c>
      <c r="B7" s="37"/>
      <c r="C7" s="37"/>
      <c r="D7" s="37"/>
      <c r="E7" s="38"/>
      <c r="F7" s="38"/>
      <c r="G7" s="38"/>
      <c r="H7" s="38"/>
      <c r="I7" s="38"/>
      <c r="J7" s="42"/>
      <c r="K7" s="42"/>
      <c r="L7" s="42"/>
      <c r="M7" s="42"/>
      <c r="N7" s="42"/>
      <c r="O7" s="42"/>
      <c r="P7" s="42"/>
      <c r="Q7" s="38"/>
      <c r="S7" s="40" t="s">
        <v>131</v>
      </c>
    </row>
    <row r="8" spans="1:20" ht="26.25">
      <c r="A8" s="37">
        <v>4</v>
      </c>
      <c r="B8" s="37"/>
      <c r="C8" s="37"/>
      <c r="D8" s="37"/>
      <c r="E8" s="38"/>
      <c r="F8" s="38"/>
      <c r="G8" s="38"/>
      <c r="H8" s="38"/>
      <c r="I8" s="38"/>
      <c r="J8" s="42"/>
      <c r="K8" s="42"/>
      <c r="L8" s="42"/>
      <c r="M8" s="42"/>
      <c r="N8" s="42"/>
      <c r="O8" s="42"/>
      <c r="P8" s="42"/>
      <c r="Q8" s="38"/>
    </row>
    <row r="9" spans="1:20" ht="26.25">
      <c r="A9" s="37">
        <v>5</v>
      </c>
      <c r="B9" s="37"/>
      <c r="C9" s="37"/>
      <c r="D9" s="37"/>
      <c r="E9" s="38"/>
      <c r="F9" s="38"/>
      <c r="G9" s="38"/>
      <c r="H9" s="38"/>
      <c r="I9" s="38"/>
      <c r="J9" s="42"/>
      <c r="K9" s="42"/>
      <c r="L9" s="42"/>
      <c r="M9" s="42"/>
      <c r="N9" s="42"/>
      <c r="O9" s="42"/>
      <c r="P9" s="42"/>
      <c r="Q9" s="38"/>
    </row>
    <row r="10" spans="1:20" ht="26.25">
      <c r="A10" s="37">
        <v>6</v>
      </c>
      <c r="B10" s="37"/>
      <c r="C10" s="37"/>
      <c r="D10" s="37"/>
      <c r="E10" s="38"/>
      <c r="F10" s="38"/>
      <c r="G10" s="38"/>
      <c r="H10" s="38"/>
      <c r="I10" s="38"/>
      <c r="J10" s="42"/>
      <c r="K10" s="42"/>
      <c r="L10" s="42"/>
      <c r="M10" s="42"/>
      <c r="N10" s="42"/>
      <c r="O10" s="42"/>
      <c r="P10" s="42"/>
      <c r="Q10" s="38"/>
    </row>
    <row r="11" spans="1:20" ht="26.25">
      <c r="A11" s="37">
        <v>7</v>
      </c>
      <c r="B11" s="37"/>
      <c r="C11" s="37"/>
      <c r="D11" s="37"/>
      <c r="E11" s="38"/>
      <c r="F11" s="38"/>
      <c r="G11" s="38"/>
      <c r="H11" s="38"/>
      <c r="I11" s="38"/>
      <c r="J11" s="42"/>
      <c r="K11" s="42"/>
      <c r="L11" s="42"/>
      <c r="M11" s="42"/>
      <c r="N11" s="42"/>
      <c r="O11" s="42"/>
      <c r="P11" s="42"/>
      <c r="Q11" s="38"/>
    </row>
    <row r="12" spans="1:20" ht="26.25">
      <c r="A12" s="37">
        <v>8</v>
      </c>
      <c r="B12" s="37"/>
      <c r="C12" s="37"/>
      <c r="D12" s="37"/>
      <c r="E12" s="38"/>
      <c r="F12" s="38"/>
      <c r="G12" s="38"/>
      <c r="H12" s="38"/>
      <c r="I12" s="38"/>
      <c r="J12" s="42"/>
      <c r="K12" s="42"/>
      <c r="L12" s="42"/>
      <c r="M12" s="42"/>
      <c r="N12" s="42"/>
      <c r="O12" s="42"/>
      <c r="P12" s="42"/>
      <c r="Q12" s="38"/>
    </row>
    <row r="13" spans="1:20" ht="26.25">
      <c r="A13" s="37">
        <v>9</v>
      </c>
      <c r="B13" s="37"/>
      <c r="C13" s="37"/>
      <c r="D13" s="37"/>
      <c r="E13" s="38"/>
      <c r="F13" s="38"/>
      <c r="G13" s="38"/>
      <c r="H13" s="38"/>
      <c r="I13" s="38"/>
      <c r="J13" s="42"/>
      <c r="K13" s="42"/>
      <c r="L13" s="42"/>
      <c r="M13" s="42"/>
      <c r="N13" s="42"/>
      <c r="O13" s="42"/>
      <c r="P13" s="42"/>
      <c r="Q13" s="38"/>
    </row>
    <row r="14" spans="1:20" ht="26.25">
      <c r="A14" s="37">
        <v>10</v>
      </c>
      <c r="B14" s="37"/>
      <c r="C14" s="37"/>
      <c r="D14" s="37"/>
      <c r="E14" s="38"/>
      <c r="F14" s="38"/>
      <c r="G14" s="38"/>
      <c r="H14" s="38"/>
      <c r="I14" s="38"/>
      <c r="J14" s="42"/>
      <c r="K14" s="42"/>
      <c r="L14" s="42"/>
      <c r="M14" s="42"/>
      <c r="N14" s="42"/>
      <c r="O14" s="42"/>
      <c r="P14" s="42"/>
      <c r="Q14" s="38"/>
    </row>
    <row r="17" spans="1:17" ht="22.5">
      <c r="A17" s="353" t="s">
        <v>451</v>
      </c>
      <c r="B17" s="354"/>
      <c r="C17" s="354"/>
      <c r="D17" s="354"/>
      <c r="E17" s="354"/>
      <c r="F17" s="354"/>
      <c r="G17" s="354"/>
      <c r="H17" s="354"/>
      <c r="I17" s="354"/>
      <c r="J17" s="354"/>
      <c r="K17" s="354"/>
      <c r="L17" s="354"/>
      <c r="M17" s="354"/>
      <c r="N17" s="354"/>
      <c r="O17" s="354"/>
      <c r="P17" s="354"/>
      <c r="Q17" s="355"/>
    </row>
    <row r="18" spans="1:17" ht="22.5">
      <c r="A18" s="338" t="s">
        <v>12</v>
      </c>
      <c r="B18" s="341" t="s">
        <v>145</v>
      </c>
      <c r="C18" s="338" t="s">
        <v>115</v>
      </c>
      <c r="D18" s="341" t="s">
        <v>132</v>
      </c>
      <c r="E18" s="344" t="s">
        <v>134</v>
      </c>
      <c r="F18" s="345"/>
      <c r="G18" s="345"/>
      <c r="H18" s="345"/>
      <c r="I18" s="346"/>
      <c r="J18" s="350" t="s">
        <v>144</v>
      </c>
      <c r="K18" s="350"/>
      <c r="L18" s="350"/>
      <c r="M18" s="350"/>
      <c r="N18" s="350"/>
      <c r="O18" s="350"/>
      <c r="P18" s="350"/>
      <c r="Q18" s="350"/>
    </row>
    <row r="19" spans="1:17" ht="22.5">
      <c r="A19" s="339"/>
      <c r="B19" s="339"/>
      <c r="C19" s="339"/>
      <c r="D19" s="342"/>
      <c r="E19" s="347"/>
      <c r="F19" s="348"/>
      <c r="G19" s="348"/>
      <c r="H19" s="348"/>
      <c r="I19" s="349"/>
      <c r="J19" s="351" t="s">
        <v>140</v>
      </c>
      <c r="K19" s="350"/>
      <c r="L19" s="350"/>
      <c r="M19" s="352"/>
      <c r="N19" s="351" t="s">
        <v>141</v>
      </c>
      <c r="O19" s="352"/>
      <c r="P19" s="344" t="s">
        <v>10</v>
      </c>
      <c r="Q19" s="346"/>
    </row>
    <row r="20" spans="1:17" ht="34.5" customHeight="1">
      <c r="A20" s="340"/>
      <c r="B20" s="340"/>
      <c r="C20" s="340"/>
      <c r="D20" s="343"/>
      <c r="E20" s="41" t="s">
        <v>135</v>
      </c>
      <c r="F20" s="31" t="s">
        <v>136</v>
      </c>
      <c r="G20" s="31" t="s">
        <v>113</v>
      </c>
      <c r="H20" s="33" t="s">
        <v>137</v>
      </c>
      <c r="I20" s="32" t="s">
        <v>138</v>
      </c>
      <c r="J20" s="35" t="s">
        <v>139</v>
      </c>
      <c r="K20" s="35" t="s">
        <v>135</v>
      </c>
      <c r="L20" s="35" t="s">
        <v>136</v>
      </c>
      <c r="M20" s="35" t="s">
        <v>113</v>
      </c>
      <c r="N20" s="35" t="s">
        <v>142</v>
      </c>
      <c r="O20" s="35" t="s">
        <v>143</v>
      </c>
      <c r="P20" s="347"/>
      <c r="Q20" s="349"/>
    </row>
    <row r="21" spans="1:17" ht="26.25">
      <c r="A21" s="37">
        <v>1</v>
      </c>
      <c r="B21" s="37"/>
      <c r="C21" s="37"/>
      <c r="D21" s="37"/>
      <c r="E21" s="38"/>
      <c r="F21" s="39"/>
      <c r="H21" s="38"/>
      <c r="I21" s="38"/>
      <c r="J21" s="38"/>
      <c r="K21" s="38"/>
      <c r="L21" s="38"/>
      <c r="M21" s="38"/>
      <c r="N21" s="38"/>
      <c r="O21" s="38"/>
      <c r="P21" s="334"/>
      <c r="Q21" s="335"/>
    </row>
    <row r="22" spans="1:17" ht="26.25">
      <c r="A22" s="37">
        <v>2</v>
      </c>
      <c r="B22" s="37"/>
      <c r="C22" s="37"/>
      <c r="D22" s="37"/>
      <c r="E22" s="38"/>
      <c r="F22" s="38"/>
      <c r="G22" s="38"/>
      <c r="H22" s="38"/>
      <c r="I22" s="38"/>
      <c r="J22" s="38"/>
      <c r="K22" s="38"/>
      <c r="L22" s="38"/>
      <c r="M22" s="38"/>
      <c r="N22" s="38"/>
      <c r="O22" s="38"/>
      <c r="P22" s="334"/>
      <c r="Q22" s="335"/>
    </row>
    <row r="23" spans="1:17" ht="26.25">
      <c r="A23" s="37">
        <v>3</v>
      </c>
      <c r="B23" s="37"/>
      <c r="C23" s="37"/>
      <c r="D23" s="37"/>
      <c r="E23" s="38"/>
      <c r="F23" s="38"/>
      <c r="G23" s="38"/>
      <c r="H23" s="38"/>
      <c r="I23" s="38"/>
      <c r="J23" s="38"/>
      <c r="K23" s="38"/>
      <c r="L23" s="38"/>
      <c r="M23" s="38"/>
      <c r="N23" s="38"/>
      <c r="O23" s="38"/>
      <c r="P23" s="334"/>
      <c r="Q23" s="335"/>
    </row>
    <row r="24" spans="1:17" ht="26.25">
      <c r="A24" s="37">
        <v>4</v>
      </c>
      <c r="B24" s="37"/>
      <c r="C24" s="37"/>
      <c r="D24" s="37"/>
      <c r="E24" s="38"/>
      <c r="F24" s="38"/>
      <c r="G24" s="38"/>
      <c r="H24" s="38"/>
      <c r="I24" s="38"/>
      <c r="J24" s="38"/>
      <c r="K24" s="38"/>
      <c r="L24" s="38"/>
      <c r="M24" s="38"/>
      <c r="N24" s="38"/>
      <c r="O24" s="38"/>
      <c r="P24" s="334"/>
      <c r="Q24" s="335"/>
    </row>
    <row r="25" spans="1:17" ht="26.25">
      <c r="A25" s="37">
        <v>5</v>
      </c>
      <c r="B25" s="37"/>
      <c r="C25" s="37"/>
      <c r="D25" s="37"/>
      <c r="E25" s="38"/>
      <c r="F25" s="38"/>
      <c r="G25" s="38"/>
      <c r="H25" s="38"/>
      <c r="I25" s="38"/>
      <c r="J25" s="38"/>
      <c r="K25" s="38"/>
      <c r="L25" s="38"/>
      <c r="M25" s="38"/>
      <c r="N25" s="38"/>
      <c r="O25" s="38"/>
      <c r="P25" s="334"/>
      <c r="Q25" s="335"/>
    </row>
    <row r="26" spans="1:17" ht="26.25">
      <c r="A26" s="37">
        <v>6</v>
      </c>
      <c r="B26" s="37"/>
      <c r="C26" s="37"/>
      <c r="D26" s="37"/>
      <c r="E26" s="38"/>
      <c r="F26" s="38"/>
      <c r="G26" s="38"/>
      <c r="H26" s="38"/>
      <c r="I26" s="38"/>
      <c r="J26" s="38"/>
      <c r="K26" s="38"/>
      <c r="L26" s="38"/>
      <c r="M26" s="38"/>
      <c r="N26" s="38"/>
      <c r="O26" s="38"/>
      <c r="P26" s="334"/>
      <c r="Q26" s="335"/>
    </row>
    <row r="27" spans="1:17" ht="26.25">
      <c r="A27" s="37">
        <v>7</v>
      </c>
      <c r="B27" s="37"/>
      <c r="C27" s="37"/>
      <c r="D27" s="37"/>
      <c r="E27" s="38"/>
      <c r="F27" s="38"/>
      <c r="G27" s="38"/>
      <c r="H27" s="38"/>
      <c r="I27" s="38"/>
      <c r="J27" s="38"/>
      <c r="K27" s="38"/>
      <c r="L27" s="38"/>
      <c r="M27" s="38"/>
      <c r="N27" s="38"/>
      <c r="O27" s="38"/>
      <c r="P27" s="334"/>
      <c r="Q27" s="335"/>
    </row>
    <row r="28" spans="1:17" ht="26.25">
      <c r="A28" s="37">
        <v>8</v>
      </c>
      <c r="B28" s="37"/>
      <c r="C28" s="37"/>
      <c r="D28" s="37"/>
      <c r="E28" s="38"/>
      <c r="F28" s="38"/>
      <c r="G28" s="38"/>
      <c r="H28" s="38"/>
      <c r="I28" s="38"/>
      <c r="J28" s="38"/>
      <c r="K28" s="38"/>
      <c r="L28" s="38"/>
      <c r="M28" s="38"/>
      <c r="N28" s="38"/>
      <c r="O28" s="38"/>
      <c r="P28" s="334"/>
      <c r="Q28" s="335"/>
    </row>
    <row r="29" spans="1:17" ht="26.25">
      <c r="A29" s="37">
        <v>9</v>
      </c>
      <c r="B29" s="37"/>
      <c r="C29" s="37"/>
      <c r="D29" s="37"/>
      <c r="E29" s="38"/>
      <c r="F29" s="38"/>
      <c r="G29" s="38"/>
      <c r="H29" s="38"/>
      <c r="I29" s="38"/>
      <c r="J29" s="38"/>
      <c r="K29" s="38"/>
      <c r="L29" s="38"/>
      <c r="M29" s="38"/>
      <c r="N29" s="38"/>
      <c r="O29" s="38"/>
      <c r="P29" s="334"/>
      <c r="Q29" s="335"/>
    </row>
    <row r="30" spans="1:17" ht="26.25">
      <c r="A30" s="37">
        <v>10</v>
      </c>
      <c r="B30" s="37"/>
      <c r="C30" s="37"/>
      <c r="D30" s="37"/>
      <c r="E30" s="38"/>
      <c r="F30" s="38"/>
      <c r="G30" s="38"/>
      <c r="H30" s="38"/>
      <c r="I30" s="38"/>
      <c r="J30" s="38"/>
      <c r="K30" s="38"/>
      <c r="L30" s="38"/>
      <c r="M30" s="38"/>
      <c r="N30" s="38"/>
      <c r="O30" s="38"/>
      <c r="P30" s="334"/>
      <c r="Q30" s="335"/>
    </row>
  </sheetData>
  <mergeCells count="30">
    <mergeCell ref="A17:Q17"/>
    <mergeCell ref="A18:A20"/>
    <mergeCell ref="B18:B20"/>
    <mergeCell ref="C18:C20"/>
    <mergeCell ref="D18:D20"/>
    <mergeCell ref="E18:I19"/>
    <mergeCell ref="J18:Q18"/>
    <mergeCell ref="J19:M19"/>
    <mergeCell ref="P19:Q20"/>
    <mergeCell ref="N19:O19"/>
    <mergeCell ref="A1:Q1"/>
    <mergeCell ref="A2:A4"/>
    <mergeCell ref="B2:B4"/>
    <mergeCell ref="C2:C4"/>
    <mergeCell ref="D2:D4"/>
    <mergeCell ref="E2:I3"/>
    <mergeCell ref="J2:Q2"/>
    <mergeCell ref="O3:P3"/>
    <mergeCell ref="Q3:Q4"/>
    <mergeCell ref="J3:N3"/>
    <mergeCell ref="P21:Q21"/>
    <mergeCell ref="P22:Q22"/>
    <mergeCell ref="P23:Q23"/>
    <mergeCell ref="P24:Q24"/>
    <mergeCell ref="P25:Q25"/>
    <mergeCell ref="P26:Q26"/>
    <mergeCell ref="P27:Q27"/>
    <mergeCell ref="P28:Q28"/>
    <mergeCell ref="P29:Q29"/>
    <mergeCell ref="P30:Q30"/>
  </mergeCells>
  <dataValidations count="1">
    <dataValidation type="list" allowBlank="1" showInputMessage="1" showErrorMessage="1" sqref="J5:N14">
      <formula1>$S$5:$S$7</formula1>
    </dataValidation>
  </dataValidations>
  <pageMargins left="0.7" right="0.7" top="0.75" bottom="0.75" header="0.3" footer="0.3"/>
  <pageSetup paperSize="9" orientation="portrait" horizontalDpi="120" verticalDpi="12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آمار ماهیانه(1)</vt:lpstr>
      <vt:lpstr>پیگیری(1)</vt:lpstr>
      <vt:lpstr> آموزش(1)</vt:lpstr>
      <vt:lpstr>مدارس(1)</vt:lpstr>
      <vt:lpstr>اسامی پرخطر</vt:lpstr>
      <vt:lpstr>خودارزیابی(3)</vt:lpstr>
      <vt:lpstr>گانت آموزشی (3)</vt:lpstr>
      <vt:lpstr>پایش مراقب سلامت (3)</vt:lpstr>
      <vt:lpstr>کودکان سوءتغذیه (3)</vt:lpstr>
      <vt:lpstr>برنامه حمایتی(6)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lenovo T530</cp:lastModifiedBy>
  <dcterms:created xsi:type="dcterms:W3CDTF">2019-02-13T16:25:42Z</dcterms:created>
  <dcterms:modified xsi:type="dcterms:W3CDTF">2024-05-10T18:33:17Z</dcterms:modified>
</cp:coreProperties>
</file>